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120" yWindow="-120" windowWidth="19440" windowHeight="13740"/>
  </bookViews>
  <sheets>
    <sheet name="без учета счетов бюджета" sheetId="1" r:id="rId1"/>
  </sheets>
  <definedNames>
    <definedName name="_xlnm.Print_Titles" localSheetId="0">'без учета счетов бюджета'!$16:$17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51" i="1" l="1"/>
  <c r="F149" i="1"/>
  <c r="F128" i="1"/>
  <c r="F127" i="1" s="1"/>
  <c r="F103" i="1"/>
  <c r="F102" i="1" s="1"/>
  <c r="F36" i="1"/>
  <c r="F35" i="1" s="1"/>
  <c r="F34" i="1" s="1"/>
  <c r="F32" i="1"/>
  <c r="F31" i="1" s="1"/>
  <c r="F158" i="1" l="1"/>
  <c r="F157" i="1" s="1"/>
  <c r="F161" i="1"/>
  <c r="F160" i="1" s="1"/>
  <c r="F69" i="1" l="1"/>
  <c r="F44" i="1" l="1"/>
  <c r="F43" i="1" s="1"/>
  <c r="F25" i="1" l="1"/>
  <c r="F124" i="1"/>
  <c r="F123" i="1" s="1"/>
  <c r="F116" i="1"/>
  <c r="F115" i="1" s="1"/>
  <c r="F113" i="1"/>
  <c r="F112" i="1" s="1"/>
  <c r="F110" i="1"/>
  <c r="F109" i="1" s="1"/>
  <c r="F97" i="1"/>
  <c r="F96" i="1" s="1"/>
  <c r="F94" i="1"/>
  <c r="F93" i="1" s="1"/>
  <c r="H66" i="1"/>
  <c r="H65" i="1" s="1"/>
  <c r="H64" i="1" s="1"/>
  <c r="H67" i="1"/>
  <c r="G67" i="1"/>
  <c r="G66" i="1" s="1"/>
  <c r="F67" i="1"/>
  <c r="F66" i="1" l="1"/>
  <c r="F65" i="1" s="1"/>
  <c r="F64" i="1" s="1"/>
  <c r="G65" i="1"/>
  <c r="G64" i="1" s="1"/>
  <c r="H137" i="1" l="1"/>
  <c r="G137" i="1"/>
  <c r="F137" i="1"/>
  <c r="H59" i="1"/>
  <c r="G59" i="1"/>
  <c r="F59" i="1"/>
  <c r="H57" i="1"/>
  <c r="G57" i="1"/>
  <c r="F57" i="1"/>
  <c r="F56" i="1" l="1"/>
  <c r="G56" i="1"/>
  <c r="H56" i="1"/>
  <c r="H49" i="1"/>
  <c r="G49" i="1"/>
  <c r="F49" i="1"/>
  <c r="H146" i="1"/>
  <c r="H145" i="1" s="1"/>
  <c r="G146" i="1"/>
  <c r="G145" i="1" s="1"/>
  <c r="F146" i="1"/>
  <c r="F145" i="1" s="1"/>
  <c r="H166" i="1" l="1"/>
  <c r="H165" i="1" s="1"/>
  <c r="H164" i="1" s="1"/>
  <c r="H163" i="1" s="1"/>
  <c r="G166" i="1"/>
  <c r="G165" i="1" s="1"/>
  <c r="G164" i="1" s="1"/>
  <c r="G163" i="1" s="1"/>
  <c r="F166" i="1"/>
  <c r="F165" i="1" s="1"/>
  <c r="F164" i="1" s="1"/>
  <c r="F163" i="1" s="1"/>
  <c r="H155" i="1"/>
  <c r="G155" i="1"/>
  <c r="F155" i="1"/>
  <c r="F154" i="1" s="1"/>
  <c r="H149" i="1"/>
  <c r="G149" i="1"/>
  <c r="H143" i="1"/>
  <c r="H142" i="1" s="1"/>
  <c r="G143" i="1"/>
  <c r="G142" i="1" s="1"/>
  <c r="F143" i="1"/>
  <c r="F142" i="1" s="1"/>
  <c r="H140" i="1"/>
  <c r="H139" i="1" s="1"/>
  <c r="G140" i="1"/>
  <c r="G139" i="1" s="1"/>
  <c r="F140" i="1"/>
  <c r="F139" i="1" s="1"/>
  <c r="H135" i="1"/>
  <c r="H134" i="1" s="1"/>
  <c r="G135" i="1"/>
  <c r="G134" i="1" s="1"/>
  <c r="F135" i="1"/>
  <c r="F134" i="1" s="1"/>
  <c r="H131" i="1"/>
  <c r="H130" i="1" s="1"/>
  <c r="H126" i="1" s="1"/>
  <c r="G131" i="1"/>
  <c r="G130" i="1" s="1"/>
  <c r="G126" i="1" s="1"/>
  <c r="F131" i="1"/>
  <c r="F130" i="1" s="1"/>
  <c r="F126" i="1" s="1"/>
  <c r="H123" i="1"/>
  <c r="G123" i="1"/>
  <c r="H121" i="1"/>
  <c r="H120" i="1" s="1"/>
  <c r="G121" i="1"/>
  <c r="G120" i="1" s="1"/>
  <c r="F121" i="1"/>
  <c r="F120" i="1" s="1"/>
  <c r="F119" i="1" s="1"/>
  <c r="H107" i="1"/>
  <c r="H106" i="1" s="1"/>
  <c r="H105" i="1" s="1"/>
  <c r="G107" i="1"/>
  <c r="G106" i="1" s="1"/>
  <c r="G105" i="1" s="1"/>
  <c r="F107" i="1"/>
  <c r="F106" i="1" s="1"/>
  <c r="F105" i="1" s="1"/>
  <c r="H100" i="1"/>
  <c r="H99" i="1" s="1"/>
  <c r="G100" i="1"/>
  <c r="G99" i="1" s="1"/>
  <c r="F100" i="1"/>
  <c r="F99" i="1" s="1"/>
  <c r="H88" i="1"/>
  <c r="H87" i="1" s="1"/>
  <c r="G88" i="1"/>
  <c r="G87" i="1" s="1"/>
  <c r="F88" i="1"/>
  <c r="F87" i="1" s="1"/>
  <c r="H82" i="1"/>
  <c r="H81" i="1" s="1"/>
  <c r="G82" i="1"/>
  <c r="G81" i="1" s="1"/>
  <c r="F82" i="1"/>
  <c r="F81" i="1" s="1"/>
  <c r="H91" i="1"/>
  <c r="H90" i="1" s="1"/>
  <c r="G91" i="1"/>
  <c r="G90" i="1" s="1"/>
  <c r="F91" i="1"/>
  <c r="F90" i="1" s="1"/>
  <c r="H85" i="1"/>
  <c r="H84" i="1" s="1"/>
  <c r="G85" i="1"/>
  <c r="G84" i="1" s="1"/>
  <c r="F85" i="1"/>
  <c r="F84" i="1" s="1"/>
  <c r="H79" i="1"/>
  <c r="H78" i="1" s="1"/>
  <c r="G79" i="1"/>
  <c r="G78" i="1" s="1"/>
  <c r="F79" i="1"/>
  <c r="F78" i="1" s="1"/>
  <c r="H74" i="1"/>
  <c r="H73" i="1" s="1"/>
  <c r="H72" i="1" s="1"/>
  <c r="H71" i="1" s="1"/>
  <c r="G74" i="1"/>
  <c r="G73" i="1" s="1"/>
  <c r="G72" i="1" s="1"/>
  <c r="G71" i="1" s="1"/>
  <c r="F74" i="1"/>
  <c r="F73" i="1" s="1"/>
  <c r="F72" i="1" s="1"/>
  <c r="F71" i="1" s="1"/>
  <c r="H62" i="1"/>
  <c r="H61" i="1" s="1"/>
  <c r="G62" i="1"/>
  <c r="G61" i="1" s="1"/>
  <c r="H54" i="1"/>
  <c r="G54" i="1"/>
  <c r="F54" i="1"/>
  <c r="H52" i="1"/>
  <c r="G52" i="1"/>
  <c r="F52" i="1"/>
  <c r="H47" i="1"/>
  <c r="H46" i="1" s="1"/>
  <c r="G47" i="1"/>
  <c r="G46" i="1" s="1"/>
  <c r="F47" i="1"/>
  <c r="F46" i="1" s="1"/>
  <c r="H40" i="1"/>
  <c r="H39" i="1" s="1"/>
  <c r="H38" i="1" s="1"/>
  <c r="G40" i="1"/>
  <c r="G39" i="1" s="1"/>
  <c r="G38" i="1" s="1"/>
  <c r="F40" i="1"/>
  <c r="F39" i="1" s="1"/>
  <c r="F38" i="1" s="1"/>
  <c r="H29" i="1"/>
  <c r="H28" i="1" s="1"/>
  <c r="G29" i="1"/>
  <c r="G28" i="1" s="1"/>
  <c r="F29" i="1"/>
  <c r="F28" i="1" s="1"/>
  <c r="H25" i="1"/>
  <c r="G25" i="1"/>
  <c r="H23" i="1"/>
  <c r="G23" i="1"/>
  <c r="F23" i="1"/>
  <c r="H21" i="1"/>
  <c r="G21" i="1"/>
  <c r="F21" i="1"/>
  <c r="H154" i="1" l="1"/>
  <c r="H152" i="1" s="1"/>
  <c r="H153" i="1"/>
  <c r="H151" i="1" s="1"/>
  <c r="G154" i="1"/>
  <c r="G152" i="1" s="1"/>
  <c r="G153" i="1"/>
  <c r="G151" i="1" s="1"/>
  <c r="F77" i="1"/>
  <c r="F76" i="1" s="1"/>
  <c r="H77" i="1"/>
  <c r="H76" i="1" s="1"/>
  <c r="G77" i="1"/>
  <c r="G119" i="1"/>
  <c r="H119" i="1"/>
  <c r="G51" i="1"/>
  <c r="G42" i="1" s="1"/>
  <c r="F51" i="1"/>
  <c r="F42" i="1" s="1"/>
  <c r="F20" i="1"/>
  <c r="F19" i="1" s="1"/>
  <c r="G20" i="1"/>
  <c r="G19" i="1" s="1"/>
  <c r="F148" i="1"/>
  <c r="F133" i="1" s="1"/>
  <c r="H20" i="1"/>
  <c r="H19" i="1" s="1"/>
  <c r="H51" i="1"/>
  <c r="H42" i="1" s="1"/>
  <c r="G148" i="1"/>
  <c r="G133" i="1" s="1"/>
  <c r="H148" i="1"/>
  <c r="H133" i="1" s="1"/>
  <c r="G76" i="1"/>
  <c r="F18" i="1" l="1"/>
  <c r="G118" i="1"/>
  <c r="H118" i="1"/>
  <c r="G18" i="1"/>
  <c r="F118" i="1"/>
  <c r="H18" i="1"/>
  <c r="H168" i="1" l="1"/>
  <c r="G168" i="1"/>
  <c r="F168" i="1"/>
</calcChain>
</file>

<file path=xl/sharedStrings.xml><?xml version="1.0" encoding="utf-8"?>
<sst xmlns="http://schemas.openxmlformats.org/spreadsheetml/2006/main" count="644" uniqueCount="141">
  <si>
    <t>к решению Собрания депутатов</t>
  </si>
  <si>
    <t xml:space="preserve">Звениговского муниципального района  </t>
  </si>
  <si>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</si>
  <si>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</si>
  <si>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</si>
  <si>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>Наименование показателя</t>
  </si>
  <si>
    <t>Рз</t>
  </si>
  <si>
    <t>Пз</t>
  </si>
  <si>
    <t>ЦС</t>
  </si>
  <si>
    <t>ВР</t>
  </si>
  <si>
    <t>2024 год</t>
  </si>
  <si>
    <t>2025 год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</si>
  <si>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</si>
  <si>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</si>
  <si>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</si>
  <si>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</si>
  <si>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</si>
  <si>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</si>
  <si>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</si>
  <si>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</si>
  <si>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</si>
  <si>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</si>
  <si>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</si>
  <si>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</si>
  <si>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</si>
  <si>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</si>
  <si>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</si>
  <si>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</si>
  <si>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</si>
  <si>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</si>
  <si>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</si>
  <si>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</si>
  <si>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</si>
  <si>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</si>
  <si>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</si>
  <si>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</si>
  <si>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</si>
  <si>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</si>
  <si>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</si>
  <si>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</si>
  <si>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</si>
  <si>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</si>
  <si>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</si>
  <si>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</si>
  <si>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</si>
  <si>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</si>
  <si>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</si>
  <si>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</si>
  <si>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</si>
  <si>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</si>
  <si>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</si>
  <si>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Прочие мероприятия по благоустройству территории поселения</t>
  </si>
  <si>
    <t>Реализация  программ формирования современной городской среды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</si>
  <si>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</si>
  <si>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</si>
  <si>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</si>
  <si>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</si>
  <si>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</si>
  <si>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</si>
  <si>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ПРИЛОЖЕНИЕ № 3</t>
  </si>
  <si>
    <t>Республики Марий Эл на 2024 год</t>
  </si>
  <si>
    <t>и на плановый период 2025 и 2026 годов»</t>
  </si>
  <si>
    <t>Звениговского муниципального района Республики Марий Эл на 2024 год</t>
  </si>
  <si>
    <t>и на плановый период 2025 и 2026 годов</t>
  </si>
  <si>
    <t>2026 год</t>
  </si>
  <si>
    <t>Центральный аппарат</t>
  </si>
  <si>
    <t>Глава местной администрации(исполнительно-распорядительного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</si>
  <si>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</si>
  <si>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</si>
  <si>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</si>
  <si>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Формирование системы документов территориального планирования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</si>
  <si>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</si>
  <si>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</si>
  <si>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</si>
  <si>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</si>
  <si>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</si>
  <si>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С140526820</t>
  </si>
  <si>
    <t>С140526830</t>
  </si>
  <si>
    <t>С140626110</t>
  </si>
  <si>
    <t>Г140526810</t>
  </si>
  <si>
    <t>«О бюджете Кужмарского сельского поселения</t>
  </si>
  <si>
    <t xml:space="preserve">  классификации расходов бюджета Кужмарского сельского поселения</t>
  </si>
  <si>
    <t>Е140626020</t>
  </si>
  <si>
    <t>Е140626030</t>
  </si>
  <si>
    <t>Е140626050</t>
  </si>
  <si>
    <t>Е140626080</t>
  </si>
  <si>
    <t>Е140626110</t>
  </si>
  <si>
    <t>Е140426600</t>
  </si>
  <si>
    <t>Е140426700</t>
  </si>
  <si>
    <t>Е140426701</t>
  </si>
  <si>
    <t>Е140426710</t>
  </si>
  <si>
    <t>Е140426711</t>
  </si>
  <si>
    <t>Е140626070</t>
  </si>
  <si>
    <t>Е140726520</t>
  </si>
  <si>
    <t>Е140526800</t>
  </si>
  <si>
    <t>Е140526820</t>
  </si>
  <si>
    <t>Е140526850</t>
  </si>
  <si>
    <t>Е101012010</t>
  </si>
  <si>
    <t>Е140426730</t>
  </si>
  <si>
    <t>Е1404S0250</t>
  </si>
  <si>
    <t>Организация ритуальных услуг и содержание мест захоронения</t>
  </si>
  <si>
    <t>Е140726100</t>
  </si>
  <si>
    <t>(тыс.рублей)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</si>
  <si>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</si>
  <si>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</si>
  <si>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</si>
  <si>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Е140651180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</si>
  <si>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</si>
  <si>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Е140426731</t>
  </si>
  <si>
    <t>Ремонт автомобильных дорог общего пользования за счет финансовой помощи из бюджета Звениговского района</t>
  </si>
  <si>
    <t>Е140426732</t>
  </si>
  <si>
    <t>Выполнение работ по предотвращению распространения сорного растения борщевика Сосновского</t>
  </si>
  <si>
    <t>Е140570150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</si>
  <si>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("Шочмо ялыш корно" - ремонт автомобильной дороги местного значения по ул.Поянсола в дер.Поянсола) за счет средств инициативных платежей</t>
  </si>
  <si>
    <t>Е1201И0015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</si>
  <si>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("Шочмо ялыш корно" - ремонт автомобильной дороги местного значения по ул.Поянсола в дер.Поянсола)</t>
  </si>
  <si>
    <t>Е1201S0015</t>
  </si>
  <si>
    <t>Е140726530</t>
  </si>
  <si>
    <t>Е11F255550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</si>
  <si>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</si>
  <si>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</si>
  <si>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</si>
  <si>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</si>
  <si>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</si>
  <si>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Е140626060</t>
  </si>
  <si>
    <t>Оценка недвижимости, признание прав и регулирование отношений по муниципальной собственности</t>
  </si>
  <si>
    <t>Обеспечение комплексного развития сельских территорий (Обустройство площадок накопления твердых коммунальных отходов в с. Кужмара)</t>
  </si>
  <si>
    <t>Обеспечение комплексного развития сельских территорий за счет средств инициативных платежей(Обустройство площадок накопления твердых коммунальных отходов в с. Кужмара)</t>
  </si>
  <si>
    <t>Поощрение за достижение показателей деятельности органов исполнительной власти субъектов Российской Федерации</t>
  </si>
  <si>
    <t>Е140655490</t>
  </si>
  <si>
    <t>Обеспечение проведения выборов и референдумов</t>
  </si>
  <si>
    <t>07</t>
  </si>
  <si>
    <t>Обеспечение подготовки и проведение муниципальных выборов</t>
  </si>
  <si>
    <t>Е140626170</t>
  </si>
  <si>
    <t>Е1404S525Z</t>
  </si>
  <si>
    <t>Осуществление целевых мероприятий в отношении дворовых территорий многоквартирных домов за счет средств резервного фонда Правительства Республики Марий Эл</t>
  </si>
  <si>
    <t>Е140726050</t>
  </si>
  <si>
    <t xml:space="preserve"> Резервные фонды местных администраций</t>
  </si>
  <si>
    <t>Е1203L5762</t>
  </si>
  <si>
    <t>Е120305762</t>
  </si>
  <si>
    <t>в редакции решения от 20 декабря 2024 года №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</si>
</sst>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name val="Calibri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Arial Cyr"/>
    </font>
    <font>
      <sz val="14"/>
      <color rgb="FF000000"/>
      <name val="Times New Roman"/>
      <family val="1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64">
    <xf numFmtId="0" fontId="1" fillId="0" borderId="0" xfId="0" applyFont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164" fontId="4" fillId="3" borderId="0" xfId="0" applyNumberFormat="1" applyFont="1" applyFill="1" applyAlignment="1">
      <alignment horizontal="right" vertical="center" shrinkToFit="1"/>
    </xf>
    <xf numFmtId="164" fontId="4" fillId="4" borderId="0" xfId="0" applyNumberFormat="1" applyFont="1" applyFill="1" applyAlignment="1">
      <alignment horizontal="right" vertical="center" shrinkToFit="1"/>
    </xf>
    <xf numFmtId="164" fontId="4" fillId="4" borderId="0" xfId="0" applyNumberFormat="1" applyFont="1" applyFill="1" applyAlignment="1">
      <alignment vertical="center" shrinkToFit="1"/>
    </xf>
    <xf numFmtId="164" fontId="7" fillId="3" borderId="0" xfId="0" applyNumberFormat="1" applyFont="1" applyFill="1" applyAlignment="1">
      <alignment horizontal="right" vertical="center" shrinkToFit="1"/>
    </xf>
    <xf numFmtId="164" fontId="4" fillId="4" borderId="0" xfId="0" applyNumberFormat="1" applyFont="1" applyFill="1" applyAlignment="1">
      <alignment horizontal="left" vertical="center" wrapText="1"/>
    </xf>
    <xf numFmtId="164" fontId="4" fillId="4" borderId="0" xfId="0" applyNumberFormat="1" applyFont="1" applyFill="1" applyAlignment="1">
      <alignment horizontal="center" vertical="center" wrapText="1"/>
    </xf>
    <xf numFmtId="164" fontId="4" fillId="4" borderId="0" xfId="0" applyNumberFormat="1" applyFont="1" applyFill="1" applyAlignment="1">
      <alignment horizontal="center" vertical="center" shrinkToFit="1"/>
    </xf>
    <xf numFmtId="164" fontId="4" fillId="4" borderId="0" xfId="0" applyNumberFormat="1" applyFont="1" applyFill="1" applyAlignment="1">
      <alignment horizontal="justify" vertical="center" wrapText="1"/>
    </xf>
    <xf numFmtId="164" fontId="2" fillId="4" borderId="0" xfId="0" applyNumberFormat="1" applyFont="1" applyFill="1" applyAlignment="1">
      <alignment horizontal="center" vertical="center" shrinkToFit="1"/>
    </xf>
    <xf numFmtId="164" fontId="7" fillId="0" borderId="0" xfId="0" applyNumberFormat="1" applyFont="1" applyAlignment="1">
      <alignment horizontal="justify" vertical="center" wrapText="1"/>
    </xf>
    <xf numFmtId="164" fontId="7" fillId="0" borderId="0" xfId="0" applyNumberFormat="1" applyFont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shrinkToFit="1"/>
    </xf>
    <xf numFmtId="164" fontId="4" fillId="0" borderId="0" xfId="0" applyNumberFormat="1" applyFont="1" applyAlignment="1">
      <alignment horizontal="justify" vertical="center" wrapText="1"/>
    </xf>
    <xf numFmtId="164" fontId="1" fillId="0" borderId="0" xfId="0" applyNumberFormat="1" applyFont="1"/>
    <xf numFmtId="164" fontId="2" fillId="2" borderId="0" xfId="0" applyNumberFormat="1" applyFont="1" applyFill="1" applyAlignment="1">
      <alignment horizontal="center" vertical="center" shrinkToFit="1"/>
    </xf>
    <xf numFmtId="164" fontId="4" fillId="0" borderId="0" xfId="0" applyNumberFormat="1" applyFont="1" applyAlignment="1">
      <alignment horizontal="center" vertical="center" shrinkToFit="1"/>
    </xf>
    <xf numFmtId="164" fontId="2" fillId="4" borderId="0" xfId="0" applyNumberFormat="1" applyFont="1" applyFill="1" applyAlignment="1">
      <alignment horizontal="right" vertical="center"/>
    </xf>
    <xf numFmtId="164" fontId="2" fillId="0" borderId="0" xfId="0" applyNumberFormat="1" applyFont="1" applyAlignment="1">
      <alignment horizontal="justify" vertical="top" wrapText="1"/>
    </xf>
    <xf numFmtId="164" fontId="4" fillId="0" borderId="0" xfId="0" applyNumberFormat="1" applyFont="1"/>
    <xf numFmtId="164" fontId="5" fillId="0" borderId="0" xfId="0" applyNumberFormat="1" applyFont="1"/>
    <xf numFmtId="3" fontId="2" fillId="4" borderId="0" xfId="0" applyNumberFormat="1" applyFont="1" applyFill="1" applyAlignment="1">
      <alignment horizontal="center" vertical="center" shrinkToFit="1"/>
    </xf>
    <xf numFmtId="3" fontId="4" fillId="4" borderId="0" xfId="0" applyNumberFormat="1" applyFont="1" applyFill="1" applyAlignment="1">
      <alignment horizontal="center" vertical="center" shrinkToFit="1"/>
    </xf>
    <xf numFmtId="3" fontId="7" fillId="0" borderId="0" xfId="0" applyNumberFormat="1" applyFont="1" applyAlignment="1">
      <alignment horizontal="center" vertical="center" shrinkToFit="1"/>
    </xf>
    <xf numFmtId="49" fontId="4" fillId="4" borderId="0" xfId="0" applyNumberFormat="1" applyFont="1" applyFill="1" applyAlignment="1">
      <alignment horizontal="center" vertical="center" shrinkToFit="1"/>
    </xf>
    <xf numFmtId="164" fontId="7" fillId="4" borderId="0" xfId="0" applyNumberFormat="1" applyFont="1" applyFill="1" applyAlignment="1">
      <alignment horizontal="center" vertical="center" shrinkToFit="1"/>
    </xf>
    <xf numFmtId="164" fontId="7" fillId="4" borderId="0" xfId="0" applyNumberFormat="1" applyFont="1" applyFill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4" fillId="0" borderId="0" xfId="0" applyFont="1" applyAlignment="1">
      <alignment vertical="top" wrapText="1"/>
    </xf>
    <xf numFmtId="0" fontId="6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center"/>
    </xf>
    <xf numFmtId="164" fontId="2" fillId="2" borderId="0" xfId="0" applyNumberFormat="1" applyFont="1" applyFill="1" applyAlignment="1">
      <alignment horizontal="right" vertical="center"/>
    </xf>
    <xf numFmtId="0" fontId="4" fillId="4" borderId="0" xfId="0" applyFont="1" applyFill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49" fontId="2" fillId="5" borderId="0" xfId="0" applyNumberFormat="1" applyFont="1" applyFill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2" fillId="2" borderId="0" xfId="0" applyFont="1" applyFill="1" applyAlignment="1">
      <alignment horizontal="center" vertical="center" shrinkToFit="1"/>
    </xf>
    <xf numFmtId="0" fontId="2" fillId="2" borderId="0" xfId="0" applyFont="1" applyFill="1" applyAlignment="1">
      <alignment horizontal="center" vertical="center"/>
    </xf>
    <xf numFmtId="0" fontId="4" fillId="0" borderId="0" xfId="0" applyFont="1"/>
    <xf numFmtId="0" fontId="4" fillId="4" borderId="0" xfId="0" applyFont="1" applyFill="1" applyAlignment="1">
      <alignment horizontal="justify" vertical="center" wrapText="1"/>
    </xf>
    <xf numFmtId="49" fontId="4" fillId="4" borderId="0" xfId="0" applyNumberFormat="1" applyFont="1" applyFill="1" applyAlignment="1">
      <alignment horizontal="center" vertical="center" wrapText="1"/>
    </xf>
    <xf numFmtId="49" fontId="2" fillId="4" borderId="0" xfId="0" applyNumberFormat="1" applyFont="1" applyFill="1" applyAlignment="1">
      <alignment horizontal="center" vertical="center" shrinkToFit="1"/>
    </xf>
    <xf numFmtId="1" fontId="4" fillId="4" borderId="0" xfId="0" applyNumberFormat="1" applyFont="1" applyFill="1" applyAlignment="1">
      <alignment horizontal="center" vertical="center" shrinkToFit="1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center" vertical="top"/>
    </xf>
    <xf numFmtId="164" fontId="5" fillId="0" borderId="0" xfId="0" applyNumberFormat="1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tabSelected="1" topLeftCell="A165" zoomScale="93" zoomScaleNormal="93" workbookViewId="0">
      <selection activeCell="A7" sqref="A7:H7"/>
    </sheetView>
  </sheetViews>
  <sheetFormatPr defaultColWidth="9.140625" defaultRowHeight="15" outlineLevelRow="4" x14ac:dyDescent="0.25"/>
  <cols>
    <col min="1" max="1" width="56.5703125" customWidth="1"/>
    <col min="2" max="2" width="8.5703125" customWidth="1"/>
    <col min="3" max="3" width="8.42578125" customWidth="1"/>
    <col min="4" max="4" width="17.140625" customWidth="1"/>
    <col min="5" max="5" width="10.42578125" customWidth="1"/>
    <col min="6" max="6" width="16.5703125" customWidth="1"/>
    <col min="7" max="7" width="13.140625" customWidth="1"/>
    <col min="8" max="8" width="12.28515625" customWidth="1"/>
    <col min="9" max="9" width="9.140625" bestFit="1" customWidth="1"/>
  </cols>
  <sheetData>
    <row r="1" spans="1:8" ht="18.75" x14ac:dyDescent="0.3">
      <c r="A1" s="60" t="s">
        <v>59</v>
      </c>
      <c r="B1" s="60"/>
      <c r="C1" s="60"/>
      <c r="D1" s="60"/>
      <c r="E1" s="60"/>
      <c r="F1" s="60"/>
      <c r="G1" s="60"/>
      <c r="H1" s="60"/>
    </row>
    <row r="2" spans="1:8" ht="18.75" x14ac:dyDescent="0.3">
      <c r="A2" s="60" t="s">
        <v>0</v>
      </c>
      <c r="B2" s="60"/>
      <c r="C2" s="60"/>
      <c r="D2" s="60"/>
      <c r="E2" s="60"/>
      <c r="F2" s="60"/>
      <c r="G2" s="60"/>
      <c r="H2" s="60"/>
    </row>
    <row r="3" spans="1:8" ht="18.75" x14ac:dyDescent="0.3">
      <c r="A3" s="60" t="s">
        <v>80</v>
      </c>
      <c r="B3" s="60"/>
      <c r="C3" s="60"/>
      <c r="D3" s="60"/>
      <c r="E3" s="60"/>
      <c r="F3" s="60"/>
      <c r="G3" s="60"/>
      <c r="H3" s="60"/>
    </row>
    <row r="4" spans="1:8" ht="18.75" x14ac:dyDescent="0.3">
      <c r="A4" s="60" t="s">
        <v>1</v>
      </c>
      <c r="B4" s="60"/>
      <c r="C4" s="60"/>
      <c r="D4" s="60"/>
      <c r="E4" s="60"/>
      <c r="F4" s="60"/>
      <c r="G4" s="60"/>
      <c r="H4" s="60"/>
    </row>
    <row r="5" spans="1:8" ht="18.75" x14ac:dyDescent="0.25">
      <c r="A5" s="61" t="s">
        <v>60</v>
      </c>
      <c r="B5" s="61"/>
      <c r="C5" s="61"/>
      <c r="D5" s="61"/>
      <c r="E5" s="61"/>
      <c r="F5" s="61"/>
      <c r="G5" s="61"/>
      <c r="H5" s="61"/>
    </row>
    <row r="6" spans="1:8" ht="18.75" x14ac:dyDescent="0.25">
      <c r="A6" s="1"/>
      <c r="B6" s="61" t="s">
        <v>61</v>
      </c>
      <c r="C6" s="61"/>
      <c r="D6" s="61"/>
      <c r="E6" s="61"/>
      <c r="F6" s="61"/>
      <c r="G6" s="61"/>
      <c r="H6" s="61"/>
    </row>
    <row r="7" spans="1:8" ht="18.75" x14ac:dyDescent="0.3">
      <c r="A7" s="60" t="s">
        <v>140</v>
      </c>
      <c r="B7" s="60"/>
      <c r="C7" s="60"/>
      <c r="D7" s="60"/>
      <c r="E7" s="60"/>
      <c r="F7" s="60"/>
      <c r="G7" s="60"/>
      <c r="H7" s="60"/>
    </row>
    <row r="8" spans="1:8" ht="15.75" x14ac:dyDescent="0.25">
      <c r="A8" s="2"/>
      <c r="B8" s="2"/>
      <c r="C8" s="2"/>
      <c r="D8" s="2"/>
      <c r="E8" s="2"/>
      <c r="F8" s="2"/>
    </row>
    <row r="9" spans="1:8" ht="18.75" x14ac:dyDescent="0.3">
      <c r="A9" s="58" t="s">
        <v>2</v>
      </c>
      <c r="B9" s="58"/>
      <c r="C9" s="58"/>
      <c r="D9" s="58"/>
      <c r="E9" s="58"/>
      <c r="F9" s="58"/>
      <c r="G9" s="58"/>
      <c r="H9" s="58"/>
    </row>
    <row r="10" spans="1:8" ht="20.25" customHeight="1" x14ac:dyDescent="0.25">
      <c r="A10" s="59" t="s">
        <v>3</v>
      </c>
      <c r="B10" s="59"/>
      <c r="C10" s="59"/>
      <c r="D10" s="59"/>
      <c r="E10" s="59"/>
      <c r="F10" s="59"/>
      <c r="G10" s="59"/>
      <c r="H10" s="59"/>
    </row>
    <row r="11" spans="1:8" ht="20.25" customHeight="1" x14ac:dyDescent="0.25">
      <c r="A11" s="59" t="s">
        <v>4</v>
      </c>
      <c r="B11" s="59"/>
      <c r="C11" s="59"/>
      <c r="D11" s="59"/>
      <c r="E11" s="59"/>
      <c r="F11" s="59"/>
      <c r="G11" s="59"/>
      <c r="H11" s="59"/>
    </row>
    <row r="12" spans="1:8" ht="20.25" customHeight="1" x14ac:dyDescent="0.25">
      <c r="A12" s="62" t="s">
        <v>81</v>
      </c>
      <c r="B12" s="62"/>
      <c r="C12" s="62"/>
      <c r="D12" s="62"/>
      <c r="E12" s="62"/>
      <c r="F12" s="62"/>
      <c r="G12" s="62"/>
      <c r="H12" s="62"/>
    </row>
    <row r="13" spans="1:8" ht="21.75" customHeight="1" x14ac:dyDescent="0.25">
      <c r="A13" s="62" t="s">
        <v>62</v>
      </c>
      <c r="B13" s="62"/>
      <c r="C13" s="62"/>
      <c r="D13" s="62"/>
      <c r="E13" s="62"/>
      <c r="F13" s="62"/>
      <c r="G13" s="62"/>
      <c r="H13" s="62"/>
    </row>
    <row r="14" spans="1:8" ht="21.75" customHeight="1" x14ac:dyDescent="0.25">
      <c r="A14" s="62" t="s">
        <v>63</v>
      </c>
      <c r="B14" s="62"/>
      <c r="C14" s="62"/>
      <c r="D14" s="62"/>
      <c r="E14" s="62"/>
      <c r="F14" s="62"/>
      <c r="G14" s="62"/>
      <c r="H14" s="62"/>
    </row>
    <row r="15" spans="1:8" ht="21.75" customHeight="1" x14ac:dyDescent="0.3">
      <c r="A15" s="60" t="s">
        <v>102</v>
      </c>
      <c r="B15" s="60"/>
      <c r="C15" s="60"/>
      <c r="D15" s="60"/>
      <c r="E15" s="60"/>
      <c r="F15" s="60"/>
      <c r="G15" s="60"/>
      <c r="H15" s="60"/>
    </row>
    <row r="16" spans="1:8" ht="26.45" customHeight="1" x14ac:dyDescent="0.25">
      <c r="A16" s="29" t="s">
        <v>5</v>
      </c>
      <c r="B16" s="30" t="s">
        <v>6</v>
      </c>
      <c r="C16" s="30" t="s">
        <v>7</v>
      </c>
      <c r="D16" s="30" t="s">
        <v>8</v>
      </c>
      <c r="E16" s="30" t="s">
        <v>9</v>
      </c>
      <c r="F16" s="31" t="s">
        <v>10</v>
      </c>
      <c r="G16" s="32" t="s">
        <v>11</v>
      </c>
      <c r="H16" s="32" t="s">
        <v>64</v>
      </c>
    </row>
    <row r="17" spans="1:8" ht="26.45" customHeight="1" x14ac:dyDescent="0.25">
      <c r="A17" s="33">
        <v>1</v>
      </c>
      <c r="B17" s="34">
        <v>2</v>
      </c>
      <c r="C17" s="34">
        <v>3</v>
      </c>
      <c r="D17" s="34">
        <v>4</v>
      </c>
      <c r="E17" s="34">
        <v>5</v>
      </c>
      <c r="F17" s="34">
        <v>6</v>
      </c>
      <c r="G17" s="35">
        <v>7</v>
      </c>
      <c r="H17" s="35">
        <v>8</v>
      </c>
    </row>
    <row r="18" spans="1:8" ht="18.75" x14ac:dyDescent="0.25">
      <c r="A18" s="7" t="s">
        <v>119</v>
      </c>
      <c r="B18" s="8" t="s">
        <v>12</v>
      </c>
      <c r="C18" s="9"/>
      <c r="D18" s="9"/>
      <c r="E18" s="45"/>
      <c r="F18" s="4">
        <f>F19+F38+F42+F34</f>
        <v>5627.0407499999992</v>
      </c>
      <c r="G18" s="4">
        <f>G19+G38+G42</f>
        <v>5219</v>
      </c>
      <c r="H18" s="4">
        <f>H19+H38+H42</f>
        <v>5390.1</v>
      </c>
    </row>
    <row r="19" spans="1:8" ht="89.45" customHeight="1" outlineLevel="1" x14ac:dyDescent="0.25">
      <c r="A19" s="10" t="s">
        <v>13</v>
      </c>
      <c r="B19" s="8" t="s">
        <v>12</v>
      </c>
      <c r="C19" s="11" t="s">
        <v>14</v>
      </c>
      <c r="D19" s="9"/>
      <c r="E19" s="45"/>
      <c r="F19" s="4">
        <f>F20+F28+F31</f>
        <v>5475.8727999999992</v>
      </c>
      <c r="G19" s="4">
        <f>G20+G28</f>
        <v>4896.1000000000004</v>
      </c>
      <c r="H19" s="4">
        <f>H20+H28</f>
        <v>4826.1000000000004</v>
      </c>
    </row>
    <row r="20" spans="1:8" ht="18.75" outlineLevel="2" x14ac:dyDescent="0.25">
      <c r="A20" s="10" t="s">
        <v>65</v>
      </c>
      <c r="B20" s="8" t="s">
        <v>12</v>
      </c>
      <c r="C20" s="11" t="s">
        <v>14</v>
      </c>
      <c r="D20" s="9" t="s">
        <v>82</v>
      </c>
      <c r="E20" s="45"/>
      <c r="F20" s="4">
        <f>F21+F23+F25</f>
        <v>4180.0830399999995</v>
      </c>
      <c r="G20" s="4">
        <f>G21+G23+G25</f>
        <v>3904.9</v>
      </c>
      <c r="H20" s="4">
        <f>H21+H23+H25</f>
        <v>3834.9</v>
      </c>
    </row>
    <row r="21" spans="1:8" ht="123.75" customHeight="1" outlineLevel="3" x14ac:dyDescent="0.25">
      <c r="A21" s="10" t="s">
        <v>15</v>
      </c>
      <c r="B21" s="8" t="s">
        <v>12</v>
      </c>
      <c r="C21" s="11" t="s">
        <v>14</v>
      </c>
      <c r="D21" s="9" t="s">
        <v>82</v>
      </c>
      <c r="E21" s="45" t="s">
        <v>16</v>
      </c>
      <c r="F21" s="4">
        <f>F22</f>
        <v>2296.9180000000001</v>
      </c>
      <c r="G21" s="4">
        <f>G22</f>
        <v>2797.9</v>
      </c>
      <c r="H21" s="4">
        <f>H22</f>
        <v>2797.9</v>
      </c>
    </row>
    <row r="22" spans="1:8" ht="49.7" customHeight="1" outlineLevel="4" x14ac:dyDescent="0.25">
      <c r="A22" s="10" t="s">
        <v>17</v>
      </c>
      <c r="B22" s="8" t="s">
        <v>12</v>
      </c>
      <c r="C22" s="11" t="s">
        <v>14</v>
      </c>
      <c r="D22" s="9" t="s">
        <v>82</v>
      </c>
      <c r="E22" s="45" t="s">
        <v>18</v>
      </c>
      <c r="F22" s="4">
        <v>2296.9180000000001</v>
      </c>
      <c r="G22" s="4">
        <v>2797.9</v>
      </c>
      <c r="H22" s="4">
        <v>2797.9</v>
      </c>
    </row>
    <row r="23" spans="1:8" ht="56.25" outlineLevel="3" x14ac:dyDescent="0.25">
      <c r="A23" s="10" t="s">
        <v>19</v>
      </c>
      <c r="B23" s="8" t="s">
        <v>12</v>
      </c>
      <c r="C23" s="11" t="s">
        <v>14</v>
      </c>
      <c r="D23" s="9" t="s">
        <v>82</v>
      </c>
      <c r="E23" s="45" t="s">
        <v>20</v>
      </c>
      <c r="F23" s="4">
        <f>F24</f>
        <v>1796.3366100000001</v>
      </c>
      <c r="G23" s="4">
        <f>G24</f>
        <v>1052</v>
      </c>
      <c r="H23" s="4">
        <f>H24</f>
        <v>982</v>
      </c>
    </row>
    <row r="24" spans="1:8" ht="61.5" customHeight="1" outlineLevel="4" x14ac:dyDescent="0.25">
      <c r="A24" s="10" t="s">
        <v>21</v>
      </c>
      <c r="B24" s="8" t="s">
        <v>12</v>
      </c>
      <c r="C24" s="11" t="s">
        <v>14</v>
      </c>
      <c r="D24" s="9" t="s">
        <v>82</v>
      </c>
      <c r="E24" s="45" t="s">
        <v>22</v>
      </c>
      <c r="F24" s="4">
        <v>1796.3366100000001</v>
      </c>
      <c r="G24" s="4">
        <v>1052</v>
      </c>
      <c r="H24" s="4">
        <v>982</v>
      </c>
    </row>
    <row r="25" spans="1:8" ht="18.75" outlineLevel="3" x14ac:dyDescent="0.25">
      <c r="A25" s="10" t="s">
        <v>23</v>
      </c>
      <c r="B25" s="8" t="s">
        <v>12</v>
      </c>
      <c r="C25" s="11" t="s">
        <v>14</v>
      </c>
      <c r="D25" s="9" t="s">
        <v>82</v>
      </c>
      <c r="E25" s="45" t="s">
        <v>24</v>
      </c>
      <c r="F25" s="4">
        <f>F27+F26</f>
        <v>86.828429999999997</v>
      </c>
      <c r="G25" s="4">
        <f>G27</f>
        <v>55</v>
      </c>
      <c r="H25" s="4">
        <f>H27</f>
        <v>55</v>
      </c>
    </row>
    <row r="26" spans="1:8" ht="56.25" outlineLevel="3" x14ac:dyDescent="0.25">
      <c r="A26" s="10" t="s">
        <v>49</v>
      </c>
      <c r="B26" s="8" t="s">
        <v>12</v>
      </c>
      <c r="C26" s="11" t="s">
        <v>14</v>
      </c>
      <c r="D26" s="9" t="s">
        <v>82</v>
      </c>
      <c r="E26" s="45">
        <v>830</v>
      </c>
      <c r="F26" s="4">
        <v>58.940429999999999</v>
      </c>
      <c r="G26" s="4">
        <v>0</v>
      </c>
      <c r="H26" s="4">
        <v>0</v>
      </c>
    </row>
    <row r="27" spans="1:8" ht="35.450000000000003" customHeight="1" outlineLevel="4" x14ac:dyDescent="0.25">
      <c r="A27" s="10" t="s">
        <v>25</v>
      </c>
      <c r="B27" s="8" t="s">
        <v>12</v>
      </c>
      <c r="C27" s="11" t="s">
        <v>14</v>
      </c>
      <c r="D27" s="9" t="s">
        <v>82</v>
      </c>
      <c r="E27" s="45" t="s">
        <v>26</v>
      </c>
      <c r="F27" s="4">
        <v>27.888000000000002</v>
      </c>
      <c r="G27" s="4">
        <v>55</v>
      </c>
      <c r="H27" s="4">
        <v>55</v>
      </c>
    </row>
    <row r="28" spans="1:8" ht="58.5" customHeight="1" outlineLevel="2" x14ac:dyDescent="0.25">
      <c r="A28" s="10" t="s">
        <v>66</v>
      </c>
      <c r="B28" s="8" t="s">
        <v>12</v>
      </c>
      <c r="C28" s="11" t="s">
        <v>14</v>
      </c>
      <c r="D28" s="9" t="s">
        <v>83</v>
      </c>
      <c r="E28" s="45"/>
      <c r="F28" s="4">
        <f t="shared" ref="F28:H29" si="0">F29</f>
        <v>1220.88876</v>
      </c>
      <c r="G28" s="4">
        <f t="shared" si="0"/>
        <v>991.2</v>
      </c>
      <c r="H28" s="4">
        <f t="shared" si="0"/>
        <v>991.2</v>
      </c>
    </row>
    <row r="29" spans="1:8" ht="124.5" customHeight="1" outlineLevel="3" x14ac:dyDescent="0.25">
      <c r="A29" s="10" t="s">
        <v>15</v>
      </c>
      <c r="B29" s="8" t="s">
        <v>12</v>
      </c>
      <c r="C29" s="11" t="s">
        <v>14</v>
      </c>
      <c r="D29" s="9" t="s">
        <v>83</v>
      </c>
      <c r="E29" s="45" t="s">
        <v>16</v>
      </c>
      <c r="F29" s="4">
        <f t="shared" si="0"/>
        <v>1220.88876</v>
      </c>
      <c r="G29" s="4">
        <f t="shared" si="0"/>
        <v>991.2</v>
      </c>
      <c r="H29" s="4">
        <f t="shared" si="0"/>
        <v>991.2</v>
      </c>
    </row>
    <row r="30" spans="1:8" ht="51" customHeight="1" outlineLevel="4" x14ac:dyDescent="0.25">
      <c r="A30" s="10" t="s">
        <v>17</v>
      </c>
      <c r="B30" s="8" t="s">
        <v>12</v>
      </c>
      <c r="C30" s="11" t="s">
        <v>14</v>
      </c>
      <c r="D30" s="9" t="s">
        <v>83</v>
      </c>
      <c r="E30" s="45" t="s">
        <v>18</v>
      </c>
      <c r="F30" s="4">
        <v>1220.88876</v>
      </c>
      <c r="G30" s="4">
        <v>991.2</v>
      </c>
      <c r="H30" s="4">
        <v>991.2</v>
      </c>
    </row>
    <row r="31" spans="1:8" ht="65.25" customHeight="1" outlineLevel="4" x14ac:dyDescent="0.25">
      <c r="A31" s="54" t="s">
        <v>128</v>
      </c>
      <c r="B31" s="55" t="s">
        <v>12</v>
      </c>
      <c r="C31" s="56" t="s">
        <v>14</v>
      </c>
      <c r="D31" s="57" t="s">
        <v>129</v>
      </c>
      <c r="E31" s="57"/>
      <c r="F31" s="4">
        <f>F32</f>
        <v>74.900999999999996</v>
      </c>
      <c r="G31" s="4">
        <v>0</v>
      </c>
      <c r="H31" s="4">
        <v>0</v>
      </c>
    </row>
    <row r="32" spans="1:8" ht="100.5" customHeight="1" outlineLevel="4" x14ac:dyDescent="0.25">
      <c r="A32" s="54" t="s">
        <v>15</v>
      </c>
      <c r="B32" s="55" t="s">
        <v>12</v>
      </c>
      <c r="C32" s="56" t="s">
        <v>14</v>
      </c>
      <c r="D32" s="57" t="s">
        <v>129</v>
      </c>
      <c r="E32" s="57">
        <v>100</v>
      </c>
      <c r="F32" s="4">
        <f>F33</f>
        <v>74.900999999999996</v>
      </c>
      <c r="G32" s="4">
        <v>0</v>
      </c>
      <c r="H32" s="4">
        <v>0</v>
      </c>
    </row>
    <row r="33" spans="1:8" ht="51" customHeight="1" outlineLevel="4" x14ac:dyDescent="0.25">
      <c r="A33" s="54" t="s">
        <v>17</v>
      </c>
      <c r="B33" s="55" t="s">
        <v>12</v>
      </c>
      <c r="C33" s="56" t="s">
        <v>14</v>
      </c>
      <c r="D33" s="57" t="s">
        <v>129</v>
      </c>
      <c r="E33" s="57">
        <v>120</v>
      </c>
      <c r="F33" s="4">
        <v>74.900999999999996</v>
      </c>
      <c r="G33" s="4">
        <v>0</v>
      </c>
      <c r="H33" s="4">
        <v>0</v>
      </c>
    </row>
    <row r="34" spans="1:8" ht="43.5" customHeight="1" outlineLevel="4" x14ac:dyDescent="0.25">
      <c r="A34" s="54" t="s">
        <v>130</v>
      </c>
      <c r="B34" s="55" t="s">
        <v>12</v>
      </c>
      <c r="C34" s="56" t="s">
        <v>131</v>
      </c>
      <c r="D34" s="57"/>
      <c r="E34" s="57"/>
      <c r="F34" s="4">
        <f>F35</f>
        <v>64.467950000000002</v>
      </c>
      <c r="G34" s="4">
        <v>0</v>
      </c>
      <c r="H34" s="4">
        <v>0</v>
      </c>
    </row>
    <row r="35" spans="1:8" ht="45" customHeight="1" outlineLevel="4" x14ac:dyDescent="0.25">
      <c r="A35" s="54" t="s">
        <v>132</v>
      </c>
      <c r="B35" s="55" t="s">
        <v>12</v>
      </c>
      <c r="C35" s="56" t="s">
        <v>131</v>
      </c>
      <c r="D35" s="57" t="s">
        <v>133</v>
      </c>
      <c r="E35" s="57"/>
      <c r="F35" s="4">
        <f>F36</f>
        <v>64.467950000000002</v>
      </c>
      <c r="G35" s="4">
        <v>0</v>
      </c>
      <c r="H35" s="4">
        <v>0</v>
      </c>
    </row>
    <row r="36" spans="1:8" ht="42.75" customHeight="1" outlineLevel="4" x14ac:dyDescent="0.25">
      <c r="A36" s="54" t="s">
        <v>19</v>
      </c>
      <c r="B36" s="55" t="s">
        <v>12</v>
      </c>
      <c r="C36" s="56" t="s">
        <v>131</v>
      </c>
      <c r="D36" s="57" t="s">
        <v>133</v>
      </c>
      <c r="E36" s="57">
        <v>200</v>
      </c>
      <c r="F36" s="4">
        <f>F37</f>
        <v>64.467950000000002</v>
      </c>
      <c r="G36" s="4">
        <v>0</v>
      </c>
      <c r="H36" s="4">
        <v>0</v>
      </c>
    </row>
    <row r="37" spans="1:8" ht="55.5" customHeight="1" outlineLevel="4" x14ac:dyDescent="0.25">
      <c r="A37" s="54" t="s">
        <v>21</v>
      </c>
      <c r="B37" s="55" t="s">
        <v>12</v>
      </c>
      <c r="C37" s="56" t="s">
        <v>131</v>
      </c>
      <c r="D37" s="57" t="s">
        <v>133</v>
      </c>
      <c r="E37" s="57">
        <v>240</v>
      </c>
      <c r="F37" s="4">
        <v>64.467950000000002</v>
      </c>
      <c r="G37" s="4">
        <v>0</v>
      </c>
      <c r="H37" s="4">
        <v>0</v>
      </c>
    </row>
    <row r="38" spans="1:8" ht="23.25" customHeight="1" outlineLevel="1" x14ac:dyDescent="0.25">
      <c r="A38" s="10" t="s">
        <v>27</v>
      </c>
      <c r="B38" s="8" t="s">
        <v>12</v>
      </c>
      <c r="C38" s="23">
        <v>11</v>
      </c>
      <c r="D38" s="9"/>
      <c r="E38" s="45"/>
      <c r="F38" s="4">
        <f t="shared" ref="F38:H40" si="1">F39</f>
        <v>0</v>
      </c>
      <c r="G38" s="4">
        <f t="shared" si="1"/>
        <v>10</v>
      </c>
      <c r="H38" s="4">
        <f t="shared" si="1"/>
        <v>10</v>
      </c>
    </row>
    <row r="39" spans="1:8" ht="36" customHeight="1" outlineLevel="2" x14ac:dyDescent="0.25">
      <c r="A39" s="10" t="s">
        <v>67</v>
      </c>
      <c r="B39" s="8" t="s">
        <v>12</v>
      </c>
      <c r="C39" s="24">
        <v>11</v>
      </c>
      <c r="D39" s="9" t="s">
        <v>84</v>
      </c>
      <c r="E39" s="45"/>
      <c r="F39" s="4">
        <f t="shared" si="1"/>
        <v>0</v>
      </c>
      <c r="G39" s="4">
        <f t="shared" si="1"/>
        <v>10</v>
      </c>
      <c r="H39" s="4">
        <f t="shared" si="1"/>
        <v>10</v>
      </c>
    </row>
    <row r="40" spans="1:8" ht="24.75" customHeight="1" outlineLevel="3" x14ac:dyDescent="0.25">
      <c r="A40" s="10" t="s">
        <v>23</v>
      </c>
      <c r="B40" s="8" t="s">
        <v>12</v>
      </c>
      <c r="C40" s="24">
        <v>11</v>
      </c>
      <c r="D40" s="9" t="s">
        <v>84</v>
      </c>
      <c r="E40" s="45" t="s">
        <v>24</v>
      </c>
      <c r="F40" s="4">
        <f t="shared" si="1"/>
        <v>0</v>
      </c>
      <c r="G40" s="4">
        <f t="shared" si="1"/>
        <v>10</v>
      </c>
      <c r="H40" s="4">
        <f t="shared" si="1"/>
        <v>10</v>
      </c>
    </row>
    <row r="41" spans="1:8" ht="23.25" customHeight="1" outlineLevel="4" x14ac:dyDescent="0.25">
      <c r="A41" s="10" t="s">
        <v>28</v>
      </c>
      <c r="B41" s="8" t="s">
        <v>12</v>
      </c>
      <c r="C41" s="24">
        <v>11</v>
      </c>
      <c r="D41" s="9" t="s">
        <v>84</v>
      </c>
      <c r="E41" s="45" t="s">
        <v>29</v>
      </c>
      <c r="F41" s="4">
        <v>0</v>
      </c>
      <c r="G41" s="4">
        <v>10</v>
      </c>
      <c r="H41" s="4">
        <v>10</v>
      </c>
    </row>
    <row r="42" spans="1:8" ht="30.75" customHeight="1" outlineLevel="1" x14ac:dyDescent="0.25">
      <c r="A42" s="10" t="s">
        <v>30</v>
      </c>
      <c r="B42" s="8" t="s">
        <v>12</v>
      </c>
      <c r="C42" s="24">
        <v>13</v>
      </c>
      <c r="D42" s="9"/>
      <c r="E42" s="45"/>
      <c r="F42" s="4">
        <f>F46+F51+F56+F61+F43</f>
        <v>86.7</v>
      </c>
      <c r="G42" s="4">
        <f t="shared" ref="G42:H42" si="2">G46+G51+G56+G61</f>
        <v>312.89999999999998</v>
      </c>
      <c r="H42" s="4">
        <f t="shared" si="2"/>
        <v>554</v>
      </c>
    </row>
    <row r="43" spans="1:8" ht="62.25" customHeight="1" outlineLevel="1" x14ac:dyDescent="0.25">
      <c r="A43" s="10" t="s">
        <v>125</v>
      </c>
      <c r="B43" s="8" t="s">
        <v>12</v>
      </c>
      <c r="C43" s="24">
        <v>13</v>
      </c>
      <c r="D43" s="9" t="s">
        <v>124</v>
      </c>
      <c r="E43" s="45"/>
      <c r="F43" s="4">
        <f>F44</f>
        <v>83</v>
      </c>
      <c r="G43" s="4">
        <v>0</v>
      </c>
      <c r="H43" s="4">
        <v>0</v>
      </c>
    </row>
    <row r="44" spans="1:8" ht="42.75" customHeight="1" outlineLevel="1" x14ac:dyDescent="0.25">
      <c r="A44" s="10" t="s">
        <v>19</v>
      </c>
      <c r="B44" s="8" t="s">
        <v>12</v>
      </c>
      <c r="C44" s="24">
        <v>13</v>
      </c>
      <c r="D44" s="9" t="s">
        <v>124</v>
      </c>
      <c r="E44" s="45" t="s">
        <v>20</v>
      </c>
      <c r="F44" s="4">
        <f>F45</f>
        <v>83</v>
      </c>
      <c r="G44" s="4">
        <v>0</v>
      </c>
      <c r="H44" s="4">
        <v>0</v>
      </c>
    </row>
    <row r="45" spans="1:8" ht="55.5" customHeight="1" outlineLevel="1" x14ac:dyDescent="0.25">
      <c r="A45" s="10" t="s">
        <v>21</v>
      </c>
      <c r="B45" s="8" t="s">
        <v>12</v>
      </c>
      <c r="C45" s="24">
        <v>13</v>
      </c>
      <c r="D45" s="9" t="s">
        <v>124</v>
      </c>
      <c r="E45" s="45">
        <v>240</v>
      </c>
      <c r="F45" s="4">
        <v>83</v>
      </c>
      <c r="G45" s="4">
        <v>0</v>
      </c>
      <c r="H45" s="4">
        <v>0</v>
      </c>
    </row>
    <row r="46" spans="1:8" ht="23.25" customHeight="1" outlineLevel="2" x14ac:dyDescent="0.25">
      <c r="A46" s="10" t="s">
        <v>68</v>
      </c>
      <c r="B46" s="8" t="s">
        <v>12</v>
      </c>
      <c r="C46" s="24">
        <v>13</v>
      </c>
      <c r="D46" s="9" t="s">
        <v>85</v>
      </c>
      <c r="E46" s="45"/>
      <c r="F46" s="4">
        <f>F47+F49</f>
        <v>3.7</v>
      </c>
      <c r="G46" s="4">
        <f t="shared" ref="G46:H46" si="3">G47+G49</f>
        <v>112.9</v>
      </c>
      <c r="H46" s="4">
        <f t="shared" si="3"/>
        <v>150</v>
      </c>
    </row>
    <row r="47" spans="1:8" ht="46.5" customHeight="1" outlineLevel="3" x14ac:dyDescent="0.25">
      <c r="A47" s="10" t="s">
        <v>19</v>
      </c>
      <c r="B47" s="8" t="s">
        <v>12</v>
      </c>
      <c r="C47" s="24">
        <v>13</v>
      </c>
      <c r="D47" s="9" t="s">
        <v>85</v>
      </c>
      <c r="E47" s="45" t="s">
        <v>20</v>
      </c>
      <c r="F47" s="5">
        <f t="shared" ref="F47:H47" si="4">F48</f>
        <v>3.7</v>
      </c>
      <c r="G47" s="5">
        <f t="shared" si="4"/>
        <v>112.9</v>
      </c>
      <c r="H47" s="5">
        <f t="shared" si="4"/>
        <v>150</v>
      </c>
    </row>
    <row r="48" spans="1:8" ht="62.25" customHeight="1" outlineLevel="4" x14ac:dyDescent="0.25">
      <c r="A48" s="10" t="s">
        <v>21</v>
      </c>
      <c r="B48" s="8" t="s">
        <v>12</v>
      </c>
      <c r="C48" s="24">
        <v>13</v>
      </c>
      <c r="D48" s="9" t="s">
        <v>85</v>
      </c>
      <c r="E48" s="45" t="s">
        <v>22</v>
      </c>
      <c r="F48" s="5">
        <v>3.7</v>
      </c>
      <c r="G48" s="5">
        <v>112.9</v>
      </c>
      <c r="H48" s="5">
        <v>150</v>
      </c>
    </row>
    <row r="49" spans="1:8" ht="18.75" hidden="1" outlineLevel="4" x14ac:dyDescent="0.25">
      <c r="A49" s="10" t="s">
        <v>23</v>
      </c>
      <c r="B49" s="8" t="s">
        <v>12</v>
      </c>
      <c r="C49" s="24">
        <v>13</v>
      </c>
      <c r="D49" s="9" t="s">
        <v>85</v>
      </c>
      <c r="E49" s="45" t="s">
        <v>24</v>
      </c>
      <c r="F49" s="5">
        <f>F50</f>
        <v>0</v>
      </c>
      <c r="G49" s="5">
        <f>G50</f>
        <v>0</v>
      </c>
      <c r="H49" s="5">
        <f>H50</f>
        <v>0</v>
      </c>
    </row>
    <row r="50" spans="1:8" ht="18.75" hidden="1" outlineLevel="4" x14ac:dyDescent="0.25">
      <c r="A50" s="10" t="s">
        <v>25</v>
      </c>
      <c r="B50" s="8" t="s">
        <v>12</v>
      </c>
      <c r="C50" s="24">
        <v>13</v>
      </c>
      <c r="D50" s="9" t="s">
        <v>85</v>
      </c>
      <c r="E50" s="45" t="s">
        <v>26</v>
      </c>
      <c r="F50" s="5">
        <v>0</v>
      </c>
      <c r="G50" s="5">
        <v>0</v>
      </c>
      <c r="H50" s="5">
        <v>0</v>
      </c>
    </row>
    <row r="51" spans="1:8" ht="37.5" hidden="1" outlineLevel="2" x14ac:dyDescent="0.25">
      <c r="A51" s="10" t="s">
        <v>69</v>
      </c>
      <c r="B51" s="8" t="s">
        <v>12</v>
      </c>
      <c r="C51" s="24">
        <v>13</v>
      </c>
      <c r="D51" s="9" t="s">
        <v>78</v>
      </c>
      <c r="E51" s="45"/>
      <c r="F51" s="5">
        <f>F52+F54</f>
        <v>0</v>
      </c>
      <c r="G51" s="5">
        <f>G52+G54</f>
        <v>0</v>
      </c>
      <c r="H51" s="5">
        <f>H52+H54</f>
        <v>0</v>
      </c>
    </row>
    <row r="52" spans="1:8" ht="56.25" hidden="1" outlineLevel="3" x14ac:dyDescent="0.25">
      <c r="A52" s="10" t="s">
        <v>19</v>
      </c>
      <c r="B52" s="8" t="s">
        <v>12</v>
      </c>
      <c r="C52" s="24">
        <v>13</v>
      </c>
      <c r="D52" s="9" t="s">
        <v>78</v>
      </c>
      <c r="E52" s="45" t="s">
        <v>20</v>
      </c>
      <c r="F52" s="5">
        <f>F53</f>
        <v>0</v>
      </c>
      <c r="G52" s="5">
        <f>G53</f>
        <v>0</v>
      </c>
      <c r="H52" s="5">
        <f>H53</f>
        <v>0</v>
      </c>
    </row>
    <row r="53" spans="1:8" ht="56.25" hidden="1" outlineLevel="4" x14ac:dyDescent="0.25">
      <c r="A53" s="10" t="s">
        <v>21</v>
      </c>
      <c r="B53" s="8" t="s">
        <v>12</v>
      </c>
      <c r="C53" s="24">
        <v>13</v>
      </c>
      <c r="D53" s="9" t="s">
        <v>78</v>
      </c>
      <c r="E53" s="45" t="s">
        <v>22</v>
      </c>
      <c r="F53" s="5">
        <v>0</v>
      </c>
      <c r="G53" s="5">
        <v>0</v>
      </c>
      <c r="H53" s="5">
        <v>0</v>
      </c>
    </row>
    <row r="54" spans="1:8" ht="18.75" hidden="1" outlineLevel="3" x14ac:dyDescent="0.25">
      <c r="A54" s="10" t="s">
        <v>23</v>
      </c>
      <c r="B54" s="8" t="s">
        <v>12</v>
      </c>
      <c r="C54" s="24">
        <v>13</v>
      </c>
      <c r="D54" s="9" t="s">
        <v>78</v>
      </c>
      <c r="E54" s="45" t="s">
        <v>24</v>
      </c>
      <c r="F54" s="4">
        <f>F55</f>
        <v>0</v>
      </c>
      <c r="G54" s="4">
        <f>G55</f>
        <v>0</v>
      </c>
      <c r="H54" s="4">
        <f>H55</f>
        <v>0</v>
      </c>
    </row>
    <row r="55" spans="1:8" ht="18.75" hidden="1" outlineLevel="4" x14ac:dyDescent="0.25">
      <c r="A55" s="10" t="s">
        <v>25</v>
      </c>
      <c r="B55" s="8" t="s">
        <v>12</v>
      </c>
      <c r="C55" s="24">
        <v>13</v>
      </c>
      <c r="D55" s="9" t="s">
        <v>78</v>
      </c>
      <c r="E55" s="45" t="s">
        <v>26</v>
      </c>
      <c r="F55" s="4">
        <v>0</v>
      </c>
      <c r="G55" s="4">
        <v>0</v>
      </c>
      <c r="H55" s="4">
        <v>0</v>
      </c>
    </row>
    <row r="56" spans="1:8" ht="37.5" hidden="1" outlineLevel="4" x14ac:dyDescent="0.25">
      <c r="A56" s="12" t="s">
        <v>69</v>
      </c>
      <c r="B56" s="13" t="s">
        <v>12</v>
      </c>
      <c r="C56" s="25">
        <v>13</v>
      </c>
      <c r="D56" s="14" t="s">
        <v>86</v>
      </c>
      <c r="E56" s="50"/>
      <c r="F56" s="6">
        <f>F57+F59</f>
        <v>0</v>
      </c>
      <c r="G56" s="6">
        <f t="shared" ref="G56:H56" si="5">G57+G59</f>
        <v>0</v>
      </c>
      <c r="H56" s="6">
        <f t="shared" si="5"/>
        <v>0</v>
      </c>
    </row>
    <row r="57" spans="1:8" ht="56.25" hidden="1" outlineLevel="4" x14ac:dyDescent="0.25">
      <c r="A57" s="12" t="s">
        <v>19</v>
      </c>
      <c r="B57" s="13" t="s">
        <v>12</v>
      </c>
      <c r="C57" s="25">
        <v>13</v>
      </c>
      <c r="D57" s="14" t="s">
        <v>86</v>
      </c>
      <c r="E57" s="50" t="s">
        <v>20</v>
      </c>
      <c r="F57" s="6">
        <f>F58</f>
        <v>0</v>
      </c>
      <c r="G57" s="6">
        <f>G58</f>
        <v>0</v>
      </c>
      <c r="H57" s="6">
        <f>H58</f>
        <v>0</v>
      </c>
    </row>
    <row r="58" spans="1:8" ht="56.25" hidden="1" outlineLevel="4" x14ac:dyDescent="0.25">
      <c r="A58" s="12" t="s">
        <v>21</v>
      </c>
      <c r="B58" s="13" t="s">
        <v>12</v>
      </c>
      <c r="C58" s="25">
        <v>13</v>
      </c>
      <c r="D58" s="14" t="s">
        <v>86</v>
      </c>
      <c r="E58" s="50" t="s">
        <v>22</v>
      </c>
      <c r="F58" s="6">
        <v>0</v>
      </c>
      <c r="G58" s="6">
        <v>0</v>
      </c>
      <c r="H58" s="6">
        <v>0</v>
      </c>
    </row>
    <row r="59" spans="1:8" ht="18.75" hidden="1" outlineLevel="4" x14ac:dyDescent="0.25">
      <c r="A59" s="12" t="s">
        <v>23</v>
      </c>
      <c r="B59" s="13" t="s">
        <v>12</v>
      </c>
      <c r="C59" s="25">
        <v>13</v>
      </c>
      <c r="D59" s="14" t="s">
        <v>86</v>
      </c>
      <c r="E59" s="50" t="s">
        <v>24</v>
      </c>
      <c r="F59" s="6">
        <f>F60</f>
        <v>0</v>
      </c>
      <c r="G59" s="6">
        <f>G60</f>
        <v>0</v>
      </c>
      <c r="H59" s="6">
        <f>H60</f>
        <v>0</v>
      </c>
    </row>
    <row r="60" spans="1:8" ht="18.75" hidden="1" outlineLevel="4" x14ac:dyDescent="0.25">
      <c r="A60" s="12" t="s">
        <v>25</v>
      </c>
      <c r="B60" s="13" t="s">
        <v>12</v>
      </c>
      <c r="C60" s="25">
        <v>13</v>
      </c>
      <c r="D60" s="14" t="s">
        <v>86</v>
      </c>
      <c r="E60" s="50" t="s">
        <v>26</v>
      </c>
      <c r="F60" s="6">
        <v>0</v>
      </c>
      <c r="G60" s="6">
        <v>0</v>
      </c>
      <c r="H60" s="6">
        <v>0</v>
      </c>
    </row>
    <row r="61" spans="1:8" ht="26.25" customHeight="1" outlineLevel="4" x14ac:dyDescent="0.25">
      <c r="A61" s="10" t="s">
        <v>31</v>
      </c>
      <c r="B61" s="8" t="s">
        <v>12</v>
      </c>
      <c r="C61" s="24">
        <v>13</v>
      </c>
      <c r="D61" s="26">
        <v>9990026150</v>
      </c>
      <c r="E61" s="45"/>
      <c r="F61" s="4">
        <v>0</v>
      </c>
      <c r="G61" s="4">
        <f>G62</f>
        <v>200</v>
      </c>
      <c r="H61" s="4">
        <f>H62</f>
        <v>404</v>
      </c>
    </row>
    <row r="62" spans="1:8" ht="28.5" customHeight="1" outlineLevel="4" x14ac:dyDescent="0.25">
      <c r="A62" s="10" t="s">
        <v>23</v>
      </c>
      <c r="B62" s="8" t="s">
        <v>12</v>
      </c>
      <c r="C62" s="24">
        <v>13</v>
      </c>
      <c r="D62" s="26">
        <v>9990026150</v>
      </c>
      <c r="E62" s="45">
        <v>800</v>
      </c>
      <c r="F62" s="4">
        <v>0</v>
      </c>
      <c r="G62" s="4">
        <f>G63</f>
        <v>200</v>
      </c>
      <c r="H62" s="4">
        <f>H63</f>
        <v>404</v>
      </c>
    </row>
    <row r="63" spans="1:8" ht="18.75" outlineLevel="4" x14ac:dyDescent="0.25">
      <c r="A63" s="10" t="s">
        <v>28</v>
      </c>
      <c r="B63" s="8" t="s">
        <v>12</v>
      </c>
      <c r="C63" s="24">
        <v>13</v>
      </c>
      <c r="D63" s="26">
        <v>9990026150</v>
      </c>
      <c r="E63" s="45">
        <v>870</v>
      </c>
      <c r="F63" s="4">
        <v>0</v>
      </c>
      <c r="G63" s="4">
        <v>200</v>
      </c>
      <c r="H63" s="4">
        <v>404</v>
      </c>
    </row>
    <row r="64" spans="1:8" ht="27" customHeight="1" outlineLevel="4" x14ac:dyDescent="0.25">
      <c r="A64" s="36" t="s">
        <v>103</v>
      </c>
      <c r="B64" s="37" t="s">
        <v>47</v>
      </c>
      <c r="C64" s="37"/>
      <c r="D64" s="37"/>
      <c r="E64" s="51"/>
      <c r="F64" s="43">
        <f>F65</f>
        <v>319</v>
      </c>
      <c r="G64" s="43">
        <f t="shared" ref="F64:H66" si="6">G65</f>
        <v>353.4</v>
      </c>
      <c r="H64" s="43">
        <f t="shared" si="6"/>
        <v>385.5</v>
      </c>
    </row>
    <row r="65" spans="1:8" ht="24.75" customHeight="1" outlineLevel="4" x14ac:dyDescent="0.25">
      <c r="A65" s="38" t="s">
        <v>104</v>
      </c>
      <c r="B65" s="39" t="s">
        <v>47</v>
      </c>
      <c r="C65" s="39" t="s">
        <v>32</v>
      </c>
      <c r="D65" s="39"/>
      <c r="E65" s="52"/>
      <c r="F65" s="44">
        <f t="shared" si="6"/>
        <v>319</v>
      </c>
      <c r="G65" s="44">
        <f t="shared" si="6"/>
        <v>353.4</v>
      </c>
      <c r="H65" s="44">
        <f t="shared" si="6"/>
        <v>385.5</v>
      </c>
    </row>
    <row r="66" spans="1:8" ht="63" customHeight="1" outlineLevel="4" x14ac:dyDescent="0.25">
      <c r="A66" s="40" t="s">
        <v>105</v>
      </c>
      <c r="B66" s="39" t="s">
        <v>47</v>
      </c>
      <c r="C66" s="39" t="s">
        <v>32</v>
      </c>
      <c r="D66" s="39" t="s">
        <v>106</v>
      </c>
      <c r="E66" s="52"/>
      <c r="F66" s="44">
        <f>F67+F69</f>
        <v>319</v>
      </c>
      <c r="G66" s="44">
        <f t="shared" si="6"/>
        <v>353.4</v>
      </c>
      <c r="H66" s="44">
        <f t="shared" si="6"/>
        <v>385.5</v>
      </c>
    </row>
    <row r="67" spans="1:8" ht="105" customHeight="1" outlineLevel="4" x14ac:dyDescent="0.25">
      <c r="A67" s="38" t="s">
        <v>15</v>
      </c>
      <c r="B67" s="39" t="s">
        <v>47</v>
      </c>
      <c r="C67" s="39" t="s">
        <v>32</v>
      </c>
      <c r="D67" s="39" t="s">
        <v>106</v>
      </c>
      <c r="E67" s="52" t="s">
        <v>16</v>
      </c>
      <c r="F67" s="44">
        <f>F68</f>
        <v>0</v>
      </c>
      <c r="G67" s="44">
        <f>G68</f>
        <v>353.4</v>
      </c>
      <c r="H67" s="44">
        <f>H68</f>
        <v>385.5</v>
      </c>
    </row>
    <row r="68" spans="1:8" ht="37.5" customHeight="1" outlineLevel="4" x14ac:dyDescent="0.25">
      <c r="A68" s="38" t="s">
        <v>17</v>
      </c>
      <c r="B68" s="39" t="s">
        <v>47</v>
      </c>
      <c r="C68" s="39" t="s">
        <v>32</v>
      </c>
      <c r="D68" s="39" t="s">
        <v>106</v>
      </c>
      <c r="E68" s="52" t="s">
        <v>18</v>
      </c>
      <c r="F68" s="44">
        <v>0</v>
      </c>
      <c r="G68" s="44">
        <v>353.4</v>
      </c>
      <c r="H68" s="44">
        <v>385.5</v>
      </c>
    </row>
    <row r="69" spans="1:8" ht="50.25" customHeight="1" outlineLevel="4" x14ac:dyDescent="0.25">
      <c r="A69" s="10" t="s">
        <v>19</v>
      </c>
      <c r="B69" s="39" t="s">
        <v>47</v>
      </c>
      <c r="C69" s="39" t="s">
        <v>32</v>
      </c>
      <c r="D69" s="39" t="s">
        <v>106</v>
      </c>
      <c r="E69" s="52" t="s">
        <v>20</v>
      </c>
      <c r="F69" s="44">
        <f>F70</f>
        <v>319</v>
      </c>
      <c r="G69" s="44">
        <v>0</v>
      </c>
      <c r="H69" s="44">
        <v>0</v>
      </c>
    </row>
    <row r="70" spans="1:8" ht="54.75" customHeight="1" outlineLevel="4" x14ac:dyDescent="0.25">
      <c r="A70" s="10" t="s">
        <v>21</v>
      </c>
      <c r="B70" s="39" t="s">
        <v>47</v>
      </c>
      <c r="C70" s="39" t="s">
        <v>32</v>
      </c>
      <c r="D70" s="39" t="s">
        <v>106</v>
      </c>
      <c r="E70" s="52" t="s">
        <v>22</v>
      </c>
      <c r="F70" s="44">
        <v>319</v>
      </c>
      <c r="G70" s="44">
        <v>0</v>
      </c>
      <c r="H70" s="44">
        <v>0</v>
      </c>
    </row>
    <row r="71" spans="1:8" ht="42.75" customHeight="1" x14ac:dyDescent="0.25">
      <c r="A71" s="10" t="s">
        <v>120</v>
      </c>
      <c r="B71" s="11" t="s">
        <v>32</v>
      </c>
      <c r="C71" s="23"/>
      <c r="D71" s="9"/>
      <c r="E71" s="45"/>
      <c r="F71" s="4">
        <f t="shared" ref="F71:H74" si="7">F72</f>
        <v>240.464</v>
      </c>
      <c r="G71" s="4">
        <f t="shared" si="7"/>
        <v>50</v>
      </c>
      <c r="H71" s="4">
        <f t="shared" si="7"/>
        <v>50</v>
      </c>
    </row>
    <row r="72" spans="1:8" ht="75" outlineLevel="1" x14ac:dyDescent="0.25">
      <c r="A72" s="10" t="s">
        <v>33</v>
      </c>
      <c r="B72" s="11" t="s">
        <v>32</v>
      </c>
      <c r="C72" s="23" t="s">
        <v>34</v>
      </c>
      <c r="D72" s="9"/>
      <c r="E72" s="45"/>
      <c r="F72" s="4">
        <f t="shared" si="7"/>
        <v>240.464</v>
      </c>
      <c r="G72" s="4">
        <f t="shared" si="7"/>
        <v>50</v>
      </c>
      <c r="H72" s="4">
        <f t="shared" si="7"/>
        <v>50</v>
      </c>
    </row>
    <row r="73" spans="1:8" ht="56.25" outlineLevel="2" x14ac:dyDescent="0.25">
      <c r="A73" s="10" t="s">
        <v>35</v>
      </c>
      <c r="B73" s="11" t="s">
        <v>32</v>
      </c>
      <c r="C73" s="23" t="s">
        <v>34</v>
      </c>
      <c r="D73" s="9" t="s">
        <v>87</v>
      </c>
      <c r="E73" s="45"/>
      <c r="F73" s="4">
        <f t="shared" si="7"/>
        <v>240.464</v>
      </c>
      <c r="G73" s="4">
        <f t="shared" si="7"/>
        <v>50</v>
      </c>
      <c r="H73" s="4">
        <f t="shared" si="7"/>
        <v>50</v>
      </c>
    </row>
    <row r="74" spans="1:8" ht="56.25" outlineLevel="3" x14ac:dyDescent="0.25">
      <c r="A74" s="10" t="s">
        <v>19</v>
      </c>
      <c r="B74" s="11" t="s">
        <v>32</v>
      </c>
      <c r="C74" s="23" t="s">
        <v>34</v>
      </c>
      <c r="D74" s="9" t="s">
        <v>87</v>
      </c>
      <c r="E74" s="45" t="s">
        <v>20</v>
      </c>
      <c r="F74" s="4">
        <f t="shared" si="7"/>
        <v>240.464</v>
      </c>
      <c r="G74" s="4">
        <f t="shared" si="7"/>
        <v>50</v>
      </c>
      <c r="H74" s="4">
        <f t="shared" si="7"/>
        <v>50</v>
      </c>
    </row>
    <row r="75" spans="1:8" ht="56.25" outlineLevel="4" x14ac:dyDescent="0.25">
      <c r="A75" s="10" t="s">
        <v>21</v>
      </c>
      <c r="B75" s="11" t="s">
        <v>32</v>
      </c>
      <c r="C75" s="11" t="s">
        <v>34</v>
      </c>
      <c r="D75" s="9" t="s">
        <v>87</v>
      </c>
      <c r="E75" s="45" t="s">
        <v>22</v>
      </c>
      <c r="F75" s="4">
        <v>240.464</v>
      </c>
      <c r="G75" s="4">
        <v>50</v>
      </c>
      <c r="H75" s="4">
        <v>50</v>
      </c>
    </row>
    <row r="76" spans="1:8" ht="22.7" customHeight="1" x14ac:dyDescent="0.25">
      <c r="A76" s="10" t="s">
        <v>121</v>
      </c>
      <c r="B76" s="11" t="s">
        <v>14</v>
      </c>
      <c r="C76" s="11"/>
      <c r="D76" s="9"/>
      <c r="E76" s="45"/>
      <c r="F76" s="4">
        <f>F77+F105</f>
        <v>12328.207390000001</v>
      </c>
      <c r="G76" s="4">
        <f>G77+G105</f>
        <v>2309.6659999999997</v>
      </c>
      <c r="H76" s="4">
        <f>H77+H105</f>
        <v>2349.2970000000005</v>
      </c>
    </row>
    <row r="77" spans="1:8" ht="23.25" customHeight="1" outlineLevel="1" x14ac:dyDescent="0.25">
      <c r="A77" s="10" t="s">
        <v>36</v>
      </c>
      <c r="B77" s="11" t="s">
        <v>14</v>
      </c>
      <c r="C77" s="11" t="s">
        <v>37</v>
      </c>
      <c r="D77" s="9"/>
      <c r="E77" s="45"/>
      <c r="F77" s="4">
        <f>F78+F84+F90+F81+F87+F99+F93+F96+F102</f>
        <v>9739.2285100000008</v>
      </c>
      <c r="G77" s="4">
        <f t="shared" ref="G77:H77" si="8">G78+G84+G90+G81+G87+G99+G93+G96</f>
        <v>2159.6659999999997</v>
      </c>
      <c r="H77" s="4">
        <f t="shared" si="8"/>
        <v>2199.2970000000005</v>
      </c>
    </row>
    <row r="78" spans="1:8" ht="56.25" outlineLevel="2" x14ac:dyDescent="0.25">
      <c r="A78" s="10" t="s">
        <v>38</v>
      </c>
      <c r="B78" s="11" t="s">
        <v>14</v>
      </c>
      <c r="C78" s="11" t="s">
        <v>37</v>
      </c>
      <c r="D78" s="9" t="s">
        <v>88</v>
      </c>
      <c r="E78" s="45"/>
      <c r="F78" s="4">
        <f t="shared" ref="F78:H79" si="9">F79</f>
        <v>605.90520000000004</v>
      </c>
      <c r="G78" s="4">
        <f t="shared" si="9"/>
        <v>449.24</v>
      </c>
      <c r="H78" s="4">
        <f t="shared" si="9"/>
        <v>461.78</v>
      </c>
    </row>
    <row r="79" spans="1:8" ht="60.75" customHeight="1" outlineLevel="3" x14ac:dyDescent="0.25">
      <c r="A79" s="10" t="s">
        <v>19</v>
      </c>
      <c r="B79" s="11" t="s">
        <v>14</v>
      </c>
      <c r="C79" s="11" t="s">
        <v>37</v>
      </c>
      <c r="D79" s="9" t="s">
        <v>88</v>
      </c>
      <c r="E79" s="45" t="s">
        <v>20</v>
      </c>
      <c r="F79" s="4">
        <f t="shared" si="9"/>
        <v>605.90520000000004</v>
      </c>
      <c r="G79" s="4">
        <f t="shared" si="9"/>
        <v>449.24</v>
      </c>
      <c r="H79" s="4">
        <f t="shared" si="9"/>
        <v>461.78</v>
      </c>
    </row>
    <row r="80" spans="1:8" ht="61.5" customHeight="1" outlineLevel="4" x14ac:dyDescent="0.25">
      <c r="A80" s="10" t="s">
        <v>21</v>
      </c>
      <c r="B80" s="11" t="s">
        <v>14</v>
      </c>
      <c r="C80" s="11" t="s">
        <v>37</v>
      </c>
      <c r="D80" s="9" t="s">
        <v>88</v>
      </c>
      <c r="E80" s="45" t="s">
        <v>22</v>
      </c>
      <c r="F80" s="4">
        <v>605.90520000000004</v>
      </c>
      <c r="G80" s="4">
        <v>449.24</v>
      </c>
      <c r="H80" s="4">
        <v>461.78</v>
      </c>
    </row>
    <row r="81" spans="1:8" ht="61.5" customHeight="1" outlineLevel="4" x14ac:dyDescent="0.25">
      <c r="A81" s="10" t="s">
        <v>38</v>
      </c>
      <c r="B81" s="11" t="s">
        <v>14</v>
      </c>
      <c r="C81" s="11" t="s">
        <v>37</v>
      </c>
      <c r="D81" s="9" t="s">
        <v>89</v>
      </c>
      <c r="E81" s="45"/>
      <c r="F81" s="4">
        <f t="shared" ref="F81:H82" si="10">F82</f>
        <v>12.282999999999999</v>
      </c>
      <c r="G81" s="4">
        <f t="shared" si="10"/>
        <v>8.984</v>
      </c>
      <c r="H81" s="4">
        <f t="shared" si="10"/>
        <v>9.2309999999999999</v>
      </c>
    </row>
    <row r="82" spans="1:8" ht="61.5" customHeight="1" outlineLevel="4" x14ac:dyDescent="0.25">
      <c r="A82" s="10" t="s">
        <v>19</v>
      </c>
      <c r="B82" s="11" t="s">
        <v>14</v>
      </c>
      <c r="C82" s="11" t="s">
        <v>37</v>
      </c>
      <c r="D82" s="9" t="s">
        <v>89</v>
      </c>
      <c r="E82" s="45" t="s">
        <v>20</v>
      </c>
      <c r="F82" s="4">
        <f t="shared" si="10"/>
        <v>12.282999999999999</v>
      </c>
      <c r="G82" s="4">
        <f t="shared" si="10"/>
        <v>8.984</v>
      </c>
      <c r="H82" s="4">
        <f t="shared" si="10"/>
        <v>9.2309999999999999</v>
      </c>
    </row>
    <row r="83" spans="1:8" ht="61.5" customHeight="1" outlineLevel="4" x14ac:dyDescent="0.25">
      <c r="A83" s="10" t="s">
        <v>21</v>
      </c>
      <c r="B83" s="11" t="s">
        <v>14</v>
      </c>
      <c r="C83" s="11" t="s">
        <v>37</v>
      </c>
      <c r="D83" s="9" t="s">
        <v>89</v>
      </c>
      <c r="E83" s="45" t="s">
        <v>22</v>
      </c>
      <c r="F83" s="4">
        <v>12.282999999999999</v>
      </c>
      <c r="G83" s="4">
        <v>8.984</v>
      </c>
      <c r="H83" s="4">
        <v>9.2309999999999999</v>
      </c>
    </row>
    <row r="84" spans="1:8" ht="75" outlineLevel="2" x14ac:dyDescent="0.25">
      <c r="A84" s="10" t="s">
        <v>39</v>
      </c>
      <c r="B84" s="11" t="s">
        <v>14</v>
      </c>
      <c r="C84" s="11" t="s">
        <v>37</v>
      </c>
      <c r="D84" s="9" t="s">
        <v>90</v>
      </c>
      <c r="E84" s="45"/>
      <c r="F84" s="4">
        <f t="shared" ref="F84:H85" si="11">F85</f>
        <v>976.02080000000001</v>
      </c>
      <c r="G84" s="4">
        <f t="shared" si="11"/>
        <v>1048.992</v>
      </c>
      <c r="H84" s="4">
        <f t="shared" si="11"/>
        <v>1077.373</v>
      </c>
    </row>
    <row r="85" spans="1:8" ht="56.25" outlineLevel="3" x14ac:dyDescent="0.25">
      <c r="A85" s="10" t="s">
        <v>19</v>
      </c>
      <c r="B85" s="11" t="s">
        <v>14</v>
      </c>
      <c r="C85" s="11" t="s">
        <v>37</v>
      </c>
      <c r="D85" s="9" t="s">
        <v>90</v>
      </c>
      <c r="E85" s="45" t="s">
        <v>20</v>
      </c>
      <c r="F85" s="4">
        <f t="shared" si="11"/>
        <v>976.02080000000001</v>
      </c>
      <c r="G85" s="4">
        <f t="shared" si="11"/>
        <v>1048.992</v>
      </c>
      <c r="H85" s="4">
        <f t="shared" si="11"/>
        <v>1077.373</v>
      </c>
    </row>
    <row r="86" spans="1:8" ht="56.25" outlineLevel="4" x14ac:dyDescent="0.25">
      <c r="A86" s="10" t="s">
        <v>21</v>
      </c>
      <c r="B86" s="11" t="s">
        <v>14</v>
      </c>
      <c r="C86" s="11" t="s">
        <v>37</v>
      </c>
      <c r="D86" s="9" t="s">
        <v>90</v>
      </c>
      <c r="E86" s="45" t="s">
        <v>22</v>
      </c>
      <c r="F86" s="4">
        <v>976.02080000000001</v>
      </c>
      <c r="G86" s="4">
        <v>1048.992</v>
      </c>
      <c r="H86" s="4">
        <v>1077.373</v>
      </c>
    </row>
    <row r="87" spans="1:8" ht="66.2" customHeight="1" outlineLevel="2" x14ac:dyDescent="0.25">
      <c r="A87" s="10" t="s">
        <v>39</v>
      </c>
      <c r="B87" s="11" t="s">
        <v>14</v>
      </c>
      <c r="C87" s="11" t="s">
        <v>37</v>
      </c>
      <c r="D87" s="9" t="s">
        <v>91</v>
      </c>
      <c r="E87" s="45"/>
      <c r="F87" s="4">
        <f t="shared" ref="F87:H88" si="12">F88</f>
        <v>48.967599999999997</v>
      </c>
      <c r="G87" s="4">
        <f t="shared" si="12"/>
        <v>52.45</v>
      </c>
      <c r="H87" s="4">
        <f t="shared" si="12"/>
        <v>50.912999999999997</v>
      </c>
    </row>
    <row r="88" spans="1:8" ht="60.75" customHeight="1" outlineLevel="3" x14ac:dyDescent="0.25">
      <c r="A88" s="10" t="s">
        <v>19</v>
      </c>
      <c r="B88" s="11" t="s">
        <v>14</v>
      </c>
      <c r="C88" s="11" t="s">
        <v>37</v>
      </c>
      <c r="D88" s="9" t="s">
        <v>91</v>
      </c>
      <c r="E88" s="45" t="s">
        <v>20</v>
      </c>
      <c r="F88" s="4">
        <f t="shared" si="12"/>
        <v>48.967599999999997</v>
      </c>
      <c r="G88" s="4">
        <f t="shared" si="12"/>
        <v>52.45</v>
      </c>
      <c r="H88" s="4">
        <f t="shared" si="12"/>
        <v>50.912999999999997</v>
      </c>
    </row>
    <row r="89" spans="1:8" ht="60.75" customHeight="1" outlineLevel="4" x14ac:dyDescent="0.25">
      <c r="A89" s="10" t="s">
        <v>21</v>
      </c>
      <c r="B89" s="11" t="s">
        <v>14</v>
      </c>
      <c r="C89" s="11" t="s">
        <v>37</v>
      </c>
      <c r="D89" s="9" t="s">
        <v>91</v>
      </c>
      <c r="E89" s="45" t="s">
        <v>22</v>
      </c>
      <c r="F89" s="4">
        <v>48.967599999999997</v>
      </c>
      <c r="G89" s="4">
        <v>52.45</v>
      </c>
      <c r="H89" s="4">
        <v>50.912999999999997</v>
      </c>
    </row>
    <row r="90" spans="1:8" ht="56.25" outlineLevel="2" x14ac:dyDescent="0.25">
      <c r="A90" s="10" t="s">
        <v>40</v>
      </c>
      <c r="B90" s="11" t="s">
        <v>14</v>
      </c>
      <c r="C90" s="11" t="s">
        <v>37</v>
      </c>
      <c r="D90" s="9" t="s">
        <v>98</v>
      </c>
      <c r="E90" s="45"/>
      <c r="F90" s="4">
        <f t="shared" ref="F90:H91" si="13">F91</f>
        <v>296.13339999999999</v>
      </c>
      <c r="G90" s="4">
        <f t="shared" si="13"/>
        <v>600</v>
      </c>
      <c r="H90" s="4">
        <f t="shared" si="13"/>
        <v>600</v>
      </c>
    </row>
    <row r="91" spans="1:8" ht="56.25" outlineLevel="3" x14ac:dyDescent="0.25">
      <c r="A91" s="10" t="s">
        <v>19</v>
      </c>
      <c r="B91" s="11" t="s">
        <v>14</v>
      </c>
      <c r="C91" s="11" t="s">
        <v>37</v>
      </c>
      <c r="D91" s="9" t="s">
        <v>98</v>
      </c>
      <c r="E91" s="45" t="s">
        <v>20</v>
      </c>
      <c r="F91" s="4">
        <f t="shared" si="13"/>
        <v>296.13339999999999</v>
      </c>
      <c r="G91" s="4">
        <f t="shared" si="13"/>
        <v>600</v>
      </c>
      <c r="H91" s="4">
        <f t="shared" si="13"/>
        <v>600</v>
      </c>
    </row>
    <row r="92" spans="1:8" ht="56.25" outlineLevel="4" x14ac:dyDescent="0.25">
      <c r="A92" s="10" t="s">
        <v>21</v>
      </c>
      <c r="B92" s="11" t="s">
        <v>14</v>
      </c>
      <c r="C92" s="11" t="s">
        <v>37</v>
      </c>
      <c r="D92" s="9" t="s">
        <v>98</v>
      </c>
      <c r="E92" s="45" t="s">
        <v>22</v>
      </c>
      <c r="F92" s="4">
        <v>296.13339999999999</v>
      </c>
      <c r="G92" s="4">
        <v>600</v>
      </c>
      <c r="H92" s="4">
        <v>600</v>
      </c>
    </row>
    <row r="93" spans="1:8" ht="75" outlineLevel="4" x14ac:dyDescent="0.25">
      <c r="A93" s="41" t="s">
        <v>107</v>
      </c>
      <c r="B93" s="11" t="s">
        <v>14</v>
      </c>
      <c r="C93" s="11" t="s">
        <v>37</v>
      </c>
      <c r="D93" s="9" t="s">
        <v>108</v>
      </c>
      <c r="E93" s="45"/>
      <c r="F93" s="4">
        <f>F94</f>
        <v>1702.279</v>
      </c>
      <c r="G93" s="3">
        <v>0</v>
      </c>
      <c r="H93" s="3">
        <v>0</v>
      </c>
    </row>
    <row r="94" spans="1:8" ht="42" customHeight="1" outlineLevel="4" x14ac:dyDescent="0.25">
      <c r="A94" s="10" t="s">
        <v>19</v>
      </c>
      <c r="B94" s="11" t="s">
        <v>14</v>
      </c>
      <c r="C94" s="11" t="s">
        <v>37</v>
      </c>
      <c r="D94" s="9" t="s">
        <v>108</v>
      </c>
      <c r="E94" s="45" t="s">
        <v>20</v>
      </c>
      <c r="F94" s="4">
        <f>F95</f>
        <v>1702.279</v>
      </c>
      <c r="G94" s="3">
        <v>0</v>
      </c>
      <c r="H94" s="3">
        <v>0</v>
      </c>
    </row>
    <row r="95" spans="1:8" ht="63" customHeight="1" outlineLevel="4" x14ac:dyDescent="0.25">
      <c r="A95" s="10" t="s">
        <v>21</v>
      </c>
      <c r="B95" s="11" t="s">
        <v>14</v>
      </c>
      <c r="C95" s="11" t="s">
        <v>37</v>
      </c>
      <c r="D95" s="9" t="s">
        <v>108</v>
      </c>
      <c r="E95" s="45" t="s">
        <v>22</v>
      </c>
      <c r="F95" s="4">
        <v>1702.279</v>
      </c>
      <c r="G95" s="3">
        <v>0</v>
      </c>
      <c r="H95" s="3">
        <v>0</v>
      </c>
    </row>
    <row r="96" spans="1:8" ht="63" customHeight="1" outlineLevel="4" x14ac:dyDescent="0.25">
      <c r="A96" s="41" t="s">
        <v>109</v>
      </c>
      <c r="B96" s="11" t="s">
        <v>14</v>
      </c>
      <c r="C96" s="11" t="s">
        <v>37</v>
      </c>
      <c r="D96" s="9" t="s">
        <v>110</v>
      </c>
      <c r="E96" s="45"/>
      <c r="F96" s="4">
        <f>F97</f>
        <v>2370.8688299999999</v>
      </c>
      <c r="G96" s="3">
        <v>0</v>
      </c>
      <c r="H96" s="3">
        <v>0</v>
      </c>
    </row>
    <row r="97" spans="1:8" ht="63" customHeight="1" outlineLevel="4" x14ac:dyDescent="0.25">
      <c r="A97" s="10" t="s">
        <v>19</v>
      </c>
      <c r="B97" s="11" t="s">
        <v>14</v>
      </c>
      <c r="C97" s="11" t="s">
        <v>37</v>
      </c>
      <c r="D97" s="9" t="s">
        <v>110</v>
      </c>
      <c r="E97" s="45" t="s">
        <v>20</v>
      </c>
      <c r="F97" s="4">
        <f>F98</f>
        <v>2370.8688299999999</v>
      </c>
      <c r="G97" s="3">
        <v>0</v>
      </c>
      <c r="H97" s="3">
        <v>0</v>
      </c>
    </row>
    <row r="98" spans="1:8" ht="63" customHeight="1" outlineLevel="4" x14ac:dyDescent="0.25">
      <c r="A98" s="10" t="s">
        <v>21</v>
      </c>
      <c r="B98" s="11" t="s">
        <v>14</v>
      </c>
      <c r="C98" s="11" t="s">
        <v>37</v>
      </c>
      <c r="D98" s="9" t="s">
        <v>110</v>
      </c>
      <c r="E98" s="45" t="s">
        <v>22</v>
      </c>
      <c r="F98" s="4">
        <v>2370.8688299999999</v>
      </c>
      <c r="G98" s="3">
        <v>0</v>
      </c>
      <c r="H98" s="3">
        <v>0</v>
      </c>
    </row>
    <row r="99" spans="1:8" ht="56.25" outlineLevel="2" x14ac:dyDescent="0.25">
      <c r="A99" s="15" t="s">
        <v>38</v>
      </c>
      <c r="B99" s="17" t="s">
        <v>14</v>
      </c>
      <c r="C99" s="17" t="s">
        <v>37</v>
      </c>
      <c r="D99" s="27" t="s">
        <v>99</v>
      </c>
      <c r="E99" s="46"/>
      <c r="F99" s="3">
        <f t="shared" ref="F99:H100" si="14">F100</f>
        <v>1458.0029999999999</v>
      </c>
      <c r="G99" s="3">
        <f t="shared" si="14"/>
        <v>0</v>
      </c>
      <c r="H99" s="3">
        <f t="shared" si="14"/>
        <v>0</v>
      </c>
    </row>
    <row r="100" spans="1:8" ht="56.25" outlineLevel="3" x14ac:dyDescent="0.25">
      <c r="A100" s="15" t="s">
        <v>19</v>
      </c>
      <c r="B100" s="17" t="s">
        <v>14</v>
      </c>
      <c r="C100" s="17" t="s">
        <v>37</v>
      </c>
      <c r="D100" s="27" t="s">
        <v>99</v>
      </c>
      <c r="E100" s="46" t="s">
        <v>20</v>
      </c>
      <c r="F100" s="3">
        <f t="shared" si="14"/>
        <v>1458.0029999999999</v>
      </c>
      <c r="G100" s="3">
        <f t="shared" si="14"/>
        <v>0</v>
      </c>
      <c r="H100" s="3">
        <f t="shared" si="14"/>
        <v>0</v>
      </c>
    </row>
    <row r="101" spans="1:8" ht="56.25" outlineLevel="4" x14ac:dyDescent="0.25">
      <c r="A101" s="15" t="s">
        <v>21</v>
      </c>
      <c r="B101" s="17" t="s">
        <v>14</v>
      </c>
      <c r="C101" s="17" t="s">
        <v>37</v>
      </c>
      <c r="D101" s="27" t="s">
        <v>99</v>
      </c>
      <c r="E101" s="46" t="s">
        <v>22</v>
      </c>
      <c r="F101" s="3">
        <v>1458.0029999999999</v>
      </c>
      <c r="G101" s="3">
        <v>0</v>
      </c>
      <c r="H101" s="3">
        <v>0</v>
      </c>
    </row>
    <row r="102" spans="1:8" ht="93" customHeight="1" outlineLevel="4" x14ac:dyDescent="0.25">
      <c r="A102" s="15" t="s">
        <v>135</v>
      </c>
      <c r="B102" s="17" t="s">
        <v>14</v>
      </c>
      <c r="C102" s="17" t="s">
        <v>37</v>
      </c>
      <c r="D102" s="9" t="s">
        <v>134</v>
      </c>
      <c r="E102" s="46"/>
      <c r="F102" s="3">
        <f>F103</f>
        <v>2268.7676799999999</v>
      </c>
      <c r="G102" s="3">
        <v>0</v>
      </c>
      <c r="H102" s="3">
        <v>0</v>
      </c>
    </row>
    <row r="103" spans="1:8" ht="56.25" outlineLevel="4" x14ac:dyDescent="0.25">
      <c r="A103" s="15" t="s">
        <v>19</v>
      </c>
      <c r="B103" s="17" t="s">
        <v>14</v>
      </c>
      <c r="C103" s="17" t="s">
        <v>37</v>
      </c>
      <c r="D103" s="9" t="s">
        <v>134</v>
      </c>
      <c r="E103" s="46">
        <v>200</v>
      </c>
      <c r="F103" s="3">
        <f>F104</f>
        <v>2268.7676799999999</v>
      </c>
      <c r="G103" s="3">
        <v>0</v>
      </c>
      <c r="H103" s="3">
        <v>0</v>
      </c>
    </row>
    <row r="104" spans="1:8" ht="56.25" outlineLevel="4" x14ac:dyDescent="0.25">
      <c r="A104" s="15" t="s">
        <v>21</v>
      </c>
      <c r="B104" s="17" t="s">
        <v>14</v>
      </c>
      <c r="C104" s="17" t="s">
        <v>37</v>
      </c>
      <c r="D104" s="9" t="s">
        <v>134</v>
      </c>
      <c r="E104" s="46" t="s">
        <v>22</v>
      </c>
      <c r="F104" s="3">
        <v>2268.7676799999999</v>
      </c>
      <c r="G104" s="3">
        <v>0</v>
      </c>
      <c r="H104" s="3">
        <v>0</v>
      </c>
    </row>
    <row r="105" spans="1:8" ht="37.5" outlineLevel="4" x14ac:dyDescent="0.25">
      <c r="A105" s="10" t="s">
        <v>41</v>
      </c>
      <c r="B105" s="11" t="s">
        <v>14</v>
      </c>
      <c r="C105" s="11" t="s">
        <v>42</v>
      </c>
      <c r="D105" s="9"/>
      <c r="E105" s="45"/>
      <c r="F105" s="4">
        <f>F106+F109+F112+F115</f>
        <v>2588.9788800000001</v>
      </c>
      <c r="G105" s="4">
        <f t="shared" ref="F105:H107" si="15">G106</f>
        <v>150</v>
      </c>
      <c r="H105" s="4">
        <f t="shared" si="15"/>
        <v>150</v>
      </c>
    </row>
    <row r="106" spans="1:8" ht="37.5" outlineLevel="4" x14ac:dyDescent="0.25">
      <c r="A106" s="10" t="s">
        <v>70</v>
      </c>
      <c r="B106" s="11" t="s">
        <v>14</v>
      </c>
      <c r="C106" s="11" t="s">
        <v>42</v>
      </c>
      <c r="D106" s="9" t="s">
        <v>92</v>
      </c>
      <c r="E106" s="45"/>
      <c r="F106" s="4">
        <f t="shared" si="15"/>
        <v>493.7</v>
      </c>
      <c r="G106" s="4">
        <f t="shared" si="15"/>
        <v>150</v>
      </c>
      <c r="H106" s="4">
        <f t="shared" si="15"/>
        <v>150</v>
      </c>
    </row>
    <row r="107" spans="1:8" ht="56.25" outlineLevel="4" x14ac:dyDescent="0.25">
      <c r="A107" s="10" t="s">
        <v>19</v>
      </c>
      <c r="B107" s="11" t="s">
        <v>14</v>
      </c>
      <c r="C107" s="11" t="s">
        <v>42</v>
      </c>
      <c r="D107" s="9" t="s">
        <v>92</v>
      </c>
      <c r="E107" s="45" t="s">
        <v>20</v>
      </c>
      <c r="F107" s="4">
        <f t="shared" si="15"/>
        <v>493.7</v>
      </c>
      <c r="G107" s="4">
        <f t="shared" si="15"/>
        <v>150</v>
      </c>
      <c r="H107" s="4">
        <f t="shared" si="15"/>
        <v>150</v>
      </c>
    </row>
    <row r="108" spans="1:8" ht="56.25" outlineLevel="4" x14ac:dyDescent="0.25">
      <c r="A108" s="10" t="s">
        <v>21</v>
      </c>
      <c r="B108" s="11" t="s">
        <v>14</v>
      </c>
      <c r="C108" s="11" t="s">
        <v>42</v>
      </c>
      <c r="D108" s="9" t="s">
        <v>92</v>
      </c>
      <c r="E108" s="45" t="s">
        <v>22</v>
      </c>
      <c r="F108" s="4">
        <v>493.7</v>
      </c>
      <c r="G108" s="19">
        <v>150</v>
      </c>
      <c r="H108" s="19">
        <v>150</v>
      </c>
    </row>
    <row r="109" spans="1:8" ht="56.25" outlineLevel="4" x14ac:dyDescent="0.25">
      <c r="A109" s="10" t="s">
        <v>111</v>
      </c>
      <c r="B109" s="11" t="s">
        <v>14</v>
      </c>
      <c r="C109" s="11" t="s">
        <v>42</v>
      </c>
      <c r="D109" s="9" t="s">
        <v>112</v>
      </c>
      <c r="E109" s="45"/>
      <c r="F109" s="4">
        <f>F110</f>
        <v>1142.0728200000001</v>
      </c>
      <c r="G109" s="3">
        <v>0</v>
      </c>
      <c r="H109" s="3">
        <v>0</v>
      </c>
    </row>
    <row r="110" spans="1:8" ht="45.75" customHeight="1" outlineLevel="4" x14ac:dyDescent="0.25">
      <c r="A110" s="10" t="s">
        <v>19</v>
      </c>
      <c r="B110" s="11" t="s">
        <v>14</v>
      </c>
      <c r="C110" s="11" t="s">
        <v>42</v>
      </c>
      <c r="D110" s="9" t="s">
        <v>112</v>
      </c>
      <c r="E110" s="45">
        <v>200</v>
      </c>
      <c r="F110" s="4">
        <f>F111</f>
        <v>1142.0728200000001</v>
      </c>
      <c r="G110" s="3">
        <v>0</v>
      </c>
      <c r="H110" s="3">
        <v>0</v>
      </c>
    </row>
    <row r="111" spans="1:8" ht="56.25" outlineLevel="4" x14ac:dyDescent="0.25">
      <c r="A111" s="10" t="s">
        <v>21</v>
      </c>
      <c r="B111" s="11" t="s">
        <v>14</v>
      </c>
      <c r="C111" s="11" t="s">
        <v>42</v>
      </c>
      <c r="D111" s="9" t="s">
        <v>112</v>
      </c>
      <c r="E111" s="45">
        <v>240</v>
      </c>
      <c r="F111" s="4">
        <v>1142.0728200000001</v>
      </c>
      <c r="G111" s="3">
        <v>0</v>
      </c>
      <c r="H111" s="3">
        <v>0</v>
      </c>
    </row>
    <row r="112" spans="1:8" ht="131.25" outlineLevel="4" x14ac:dyDescent="0.25">
      <c r="A112" s="42" t="s">
        <v>113</v>
      </c>
      <c r="B112" s="11" t="s">
        <v>14</v>
      </c>
      <c r="C112" s="11" t="s">
        <v>42</v>
      </c>
      <c r="D112" s="9" t="s">
        <v>114</v>
      </c>
      <c r="E112" s="45"/>
      <c r="F112" s="4">
        <f>F113</f>
        <v>15</v>
      </c>
      <c r="G112" s="3">
        <v>0</v>
      </c>
      <c r="H112" s="3">
        <v>0</v>
      </c>
    </row>
    <row r="113" spans="1:8" ht="45.75" customHeight="1" outlineLevel="4" x14ac:dyDescent="0.25">
      <c r="A113" s="10" t="s">
        <v>19</v>
      </c>
      <c r="B113" s="11" t="s">
        <v>14</v>
      </c>
      <c r="C113" s="11" t="s">
        <v>42</v>
      </c>
      <c r="D113" s="9" t="s">
        <v>114</v>
      </c>
      <c r="E113" s="45">
        <v>200</v>
      </c>
      <c r="F113" s="4">
        <f>F114</f>
        <v>15</v>
      </c>
      <c r="G113" s="3">
        <v>0</v>
      </c>
      <c r="H113" s="3">
        <v>0</v>
      </c>
    </row>
    <row r="114" spans="1:8" ht="56.25" outlineLevel="4" x14ac:dyDescent="0.25">
      <c r="A114" s="10" t="s">
        <v>21</v>
      </c>
      <c r="B114" s="11" t="s">
        <v>14</v>
      </c>
      <c r="C114" s="11" t="s">
        <v>42</v>
      </c>
      <c r="D114" s="9" t="s">
        <v>114</v>
      </c>
      <c r="E114" s="45">
        <v>240</v>
      </c>
      <c r="F114" s="4">
        <v>15</v>
      </c>
      <c r="G114" s="3">
        <v>0</v>
      </c>
      <c r="H114" s="3">
        <v>0</v>
      </c>
    </row>
    <row r="115" spans="1:8" ht="112.5" outlineLevel="4" x14ac:dyDescent="0.25">
      <c r="A115" s="10" t="s">
        <v>115</v>
      </c>
      <c r="B115" s="11" t="s">
        <v>14</v>
      </c>
      <c r="C115" s="11" t="s">
        <v>42</v>
      </c>
      <c r="D115" s="9" t="s">
        <v>116</v>
      </c>
      <c r="E115" s="45"/>
      <c r="F115" s="4">
        <f>F116</f>
        <v>938.20605999999998</v>
      </c>
      <c r="G115" s="3">
        <v>0</v>
      </c>
      <c r="H115" s="3">
        <v>0</v>
      </c>
    </row>
    <row r="116" spans="1:8" ht="47.25" customHeight="1" outlineLevel="4" x14ac:dyDescent="0.25">
      <c r="A116" s="10" t="s">
        <v>19</v>
      </c>
      <c r="B116" s="11" t="s">
        <v>14</v>
      </c>
      <c r="C116" s="11" t="s">
        <v>42</v>
      </c>
      <c r="D116" s="9" t="s">
        <v>116</v>
      </c>
      <c r="E116" s="45">
        <v>200</v>
      </c>
      <c r="F116" s="4">
        <f>F117</f>
        <v>938.20605999999998</v>
      </c>
      <c r="G116" s="3">
        <v>0</v>
      </c>
      <c r="H116" s="3">
        <v>0</v>
      </c>
    </row>
    <row r="117" spans="1:8" ht="56.25" outlineLevel="4" x14ac:dyDescent="0.25">
      <c r="A117" s="10" t="s">
        <v>21</v>
      </c>
      <c r="B117" s="11" t="s">
        <v>14</v>
      </c>
      <c r="C117" s="11" t="s">
        <v>42</v>
      </c>
      <c r="D117" s="9" t="s">
        <v>116</v>
      </c>
      <c r="E117" s="45">
        <v>240</v>
      </c>
      <c r="F117" s="4">
        <v>938.20605999999998</v>
      </c>
      <c r="G117" s="3">
        <v>0</v>
      </c>
      <c r="H117" s="3">
        <v>0</v>
      </c>
    </row>
    <row r="118" spans="1:8" ht="18.75" x14ac:dyDescent="0.25">
      <c r="A118" s="10" t="s">
        <v>122</v>
      </c>
      <c r="B118" s="11" t="s">
        <v>43</v>
      </c>
      <c r="C118" s="11"/>
      <c r="D118" s="9"/>
      <c r="E118" s="45"/>
      <c r="F118" s="4">
        <f>F119+F126+F133</f>
        <v>6098.1127699999997</v>
      </c>
      <c r="G118" s="4">
        <f>G119+G126+G133</f>
        <v>1799.9659999999999</v>
      </c>
      <c r="H118" s="4">
        <f>H119+H126+H133</f>
        <v>1713.1559999999999</v>
      </c>
    </row>
    <row r="119" spans="1:8" ht="18.75" outlineLevel="1" x14ac:dyDescent="0.25">
      <c r="A119" s="10" t="s">
        <v>44</v>
      </c>
      <c r="B119" s="11" t="s">
        <v>43</v>
      </c>
      <c r="C119" s="11" t="s">
        <v>12</v>
      </c>
      <c r="D119" s="9"/>
      <c r="E119" s="45"/>
      <c r="F119" s="4">
        <f>F120+F123</f>
        <v>272</v>
      </c>
      <c r="G119" s="4">
        <f>G120+G123</f>
        <v>30</v>
      </c>
      <c r="H119" s="4">
        <f>H120+H123</f>
        <v>30</v>
      </c>
    </row>
    <row r="120" spans="1:8" ht="75.75" customHeight="1" outlineLevel="2" x14ac:dyDescent="0.25">
      <c r="A120" s="10" t="s">
        <v>45</v>
      </c>
      <c r="B120" s="11" t="s">
        <v>43</v>
      </c>
      <c r="C120" s="11" t="s">
        <v>12</v>
      </c>
      <c r="D120" s="9" t="s">
        <v>101</v>
      </c>
      <c r="E120" s="45"/>
      <c r="F120" s="4">
        <f t="shared" ref="F120:H121" si="16">F121</f>
        <v>27</v>
      </c>
      <c r="G120" s="4">
        <f t="shared" si="16"/>
        <v>30</v>
      </c>
      <c r="H120" s="4">
        <f t="shared" si="16"/>
        <v>30</v>
      </c>
    </row>
    <row r="121" spans="1:8" ht="56.25" outlineLevel="3" x14ac:dyDescent="0.25">
      <c r="A121" s="10" t="s">
        <v>19</v>
      </c>
      <c r="B121" s="11" t="s">
        <v>43</v>
      </c>
      <c r="C121" s="11" t="s">
        <v>12</v>
      </c>
      <c r="D121" s="9" t="s">
        <v>101</v>
      </c>
      <c r="E121" s="45" t="s">
        <v>20</v>
      </c>
      <c r="F121" s="4">
        <f t="shared" si="16"/>
        <v>27</v>
      </c>
      <c r="G121" s="4">
        <f t="shared" si="16"/>
        <v>30</v>
      </c>
      <c r="H121" s="4">
        <f t="shared" si="16"/>
        <v>30</v>
      </c>
    </row>
    <row r="122" spans="1:8" ht="56.25" outlineLevel="4" x14ac:dyDescent="0.25">
      <c r="A122" s="10" t="s">
        <v>21</v>
      </c>
      <c r="B122" s="11" t="s">
        <v>43</v>
      </c>
      <c r="C122" s="11" t="s">
        <v>12</v>
      </c>
      <c r="D122" s="9" t="s">
        <v>101</v>
      </c>
      <c r="E122" s="45" t="s">
        <v>22</v>
      </c>
      <c r="F122" s="4">
        <v>27</v>
      </c>
      <c r="G122" s="4">
        <v>30</v>
      </c>
      <c r="H122" s="4">
        <v>30</v>
      </c>
    </row>
    <row r="123" spans="1:8" ht="18.75" outlineLevel="4" x14ac:dyDescent="0.25">
      <c r="A123" s="10" t="s">
        <v>71</v>
      </c>
      <c r="B123" s="11" t="s">
        <v>43</v>
      </c>
      <c r="C123" s="11" t="s">
        <v>12</v>
      </c>
      <c r="D123" s="9" t="s">
        <v>117</v>
      </c>
      <c r="E123" s="45"/>
      <c r="F123" s="4">
        <f>F124</f>
        <v>245</v>
      </c>
      <c r="G123" s="4">
        <f>G125</f>
        <v>0</v>
      </c>
      <c r="H123" s="4">
        <f>H125</f>
        <v>0</v>
      </c>
    </row>
    <row r="124" spans="1:8" ht="56.25" outlineLevel="4" x14ac:dyDescent="0.25">
      <c r="A124" s="10" t="s">
        <v>19</v>
      </c>
      <c r="B124" s="11" t="s">
        <v>43</v>
      </c>
      <c r="C124" s="11" t="s">
        <v>12</v>
      </c>
      <c r="D124" s="9" t="s">
        <v>117</v>
      </c>
      <c r="E124" s="45">
        <v>200</v>
      </c>
      <c r="F124" s="4">
        <f>F125</f>
        <v>245</v>
      </c>
      <c r="G124" s="3">
        <v>0</v>
      </c>
      <c r="H124" s="3">
        <v>0</v>
      </c>
    </row>
    <row r="125" spans="1:8" ht="56.25" outlineLevel="4" x14ac:dyDescent="0.25">
      <c r="A125" s="10" t="s">
        <v>21</v>
      </c>
      <c r="B125" s="11" t="s">
        <v>43</v>
      </c>
      <c r="C125" s="11" t="s">
        <v>12</v>
      </c>
      <c r="D125" s="9" t="s">
        <v>117</v>
      </c>
      <c r="E125" s="45">
        <v>240</v>
      </c>
      <c r="F125" s="4">
        <v>245</v>
      </c>
      <c r="G125" s="4">
        <v>0</v>
      </c>
      <c r="H125" s="4">
        <v>0</v>
      </c>
    </row>
    <row r="126" spans="1:8" ht="24" customHeight="1" outlineLevel="1" x14ac:dyDescent="0.25">
      <c r="A126" s="10" t="s">
        <v>46</v>
      </c>
      <c r="B126" s="11" t="s">
        <v>43</v>
      </c>
      <c r="C126" s="11" t="s">
        <v>47</v>
      </c>
      <c r="D126" s="9"/>
      <c r="E126" s="45"/>
      <c r="F126" s="4">
        <f>F130+F127</f>
        <v>1446.3173899999999</v>
      </c>
      <c r="G126" s="4">
        <f>G130</f>
        <v>200</v>
      </c>
      <c r="H126" s="4">
        <f>H130</f>
        <v>200</v>
      </c>
    </row>
    <row r="127" spans="1:8" ht="24" customHeight="1" outlineLevel="1" x14ac:dyDescent="0.25">
      <c r="A127" s="10" t="s">
        <v>137</v>
      </c>
      <c r="B127" s="11" t="s">
        <v>43</v>
      </c>
      <c r="C127" s="11" t="s">
        <v>47</v>
      </c>
      <c r="D127" s="9" t="s">
        <v>136</v>
      </c>
      <c r="E127" s="45"/>
      <c r="F127" s="4">
        <f>F128</f>
        <v>286.14760999999999</v>
      </c>
      <c r="G127" s="4">
        <v>0</v>
      </c>
      <c r="H127" s="4">
        <v>0</v>
      </c>
    </row>
    <row r="128" spans="1:8" ht="37.5" customHeight="1" outlineLevel="1" x14ac:dyDescent="0.25">
      <c r="A128" s="10" t="s">
        <v>19</v>
      </c>
      <c r="B128" s="11" t="s">
        <v>43</v>
      </c>
      <c r="C128" s="11" t="s">
        <v>47</v>
      </c>
      <c r="D128" s="9" t="s">
        <v>136</v>
      </c>
      <c r="E128" s="45" t="s">
        <v>20</v>
      </c>
      <c r="F128" s="4">
        <f>F129</f>
        <v>286.14760999999999</v>
      </c>
      <c r="G128" s="4">
        <v>0</v>
      </c>
      <c r="H128" s="4">
        <v>0</v>
      </c>
    </row>
    <row r="129" spans="1:8" ht="56.25" customHeight="1" outlineLevel="1" x14ac:dyDescent="0.25">
      <c r="A129" s="10" t="s">
        <v>21</v>
      </c>
      <c r="B129" s="11" t="s">
        <v>43</v>
      </c>
      <c r="C129" s="11" t="s">
        <v>47</v>
      </c>
      <c r="D129" s="9" t="s">
        <v>136</v>
      </c>
      <c r="E129" s="45" t="s">
        <v>22</v>
      </c>
      <c r="F129" s="4">
        <v>286.14760999999999</v>
      </c>
      <c r="G129" s="4">
        <v>0</v>
      </c>
      <c r="H129" s="4">
        <v>0</v>
      </c>
    </row>
    <row r="130" spans="1:8" ht="33" customHeight="1" outlineLevel="2" x14ac:dyDescent="0.25">
      <c r="A130" s="10" t="s">
        <v>72</v>
      </c>
      <c r="B130" s="11" t="s">
        <v>43</v>
      </c>
      <c r="C130" s="11" t="s">
        <v>47</v>
      </c>
      <c r="D130" s="9" t="s">
        <v>93</v>
      </c>
      <c r="E130" s="45"/>
      <c r="F130" s="4">
        <f t="shared" ref="F130:H131" si="17">F131</f>
        <v>1160.1697799999999</v>
      </c>
      <c r="G130" s="4">
        <f t="shared" si="17"/>
        <v>200</v>
      </c>
      <c r="H130" s="4">
        <f t="shared" si="17"/>
        <v>200</v>
      </c>
    </row>
    <row r="131" spans="1:8" ht="56.25" outlineLevel="3" x14ac:dyDescent="0.25">
      <c r="A131" s="10" t="s">
        <v>19</v>
      </c>
      <c r="B131" s="11" t="s">
        <v>43</v>
      </c>
      <c r="C131" s="11" t="s">
        <v>47</v>
      </c>
      <c r="D131" s="9" t="s">
        <v>93</v>
      </c>
      <c r="E131" s="45" t="s">
        <v>20</v>
      </c>
      <c r="F131" s="4">
        <f t="shared" si="17"/>
        <v>1160.1697799999999</v>
      </c>
      <c r="G131" s="4">
        <f t="shared" si="17"/>
        <v>200</v>
      </c>
      <c r="H131" s="4">
        <f t="shared" si="17"/>
        <v>200</v>
      </c>
    </row>
    <row r="132" spans="1:8" ht="59.25" customHeight="1" outlineLevel="4" x14ac:dyDescent="0.25">
      <c r="A132" s="10" t="s">
        <v>21</v>
      </c>
      <c r="B132" s="11" t="s">
        <v>43</v>
      </c>
      <c r="C132" s="11" t="s">
        <v>47</v>
      </c>
      <c r="D132" s="9" t="s">
        <v>93</v>
      </c>
      <c r="E132" s="45" t="s">
        <v>22</v>
      </c>
      <c r="F132" s="4">
        <v>1160.1697799999999</v>
      </c>
      <c r="G132" s="4">
        <v>200</v>
      </c>
      <c r="H132" s="4">
        <v>200</v>
      </c>
    </row>
    <row r="133" spans="1:8" ht="24.75" customHeight="1" outlineLevel="1" x14ac:dyDescent="0.25">
      <c r="A133" s="10" t="s">
        <v>48</v>
      </c>
      <c r="B133" s="11" t="s">
        <v>43</v>
      </c>
      <c r="C133" s="11" t="s">
        <v>32</v>
      </c>
      <c r="D133" s="9"/>
      <c r="E133" s="45"/>
      <c r="F133" s="4">
        <f>F134+F139+F142+F148+F154+F145+F157+F160</f>
        <v>4379.7953799999996</v>
      </c>
      <c r="G133" s="4">
        <f>G134+G139+G142+G148+G154+G145+G157+G160</f>
        <v>1569.9659999999999</v>
      </c>
      <c r="H133" s="4">
        <f>H134+H139+H142+H148+H154+H145+H157+H160</f>
        <v>1483.1559999999999</v>
      </c>
    </row>
    <row r="134" spans="1:8" ht="45.75" customHeight="1" outlineLevel="2" x14ac:dyDescent="0.25">
      <c r="A134" s="10" t="s">
        <v>73</v>
      </c>
      <c r="B134" s="11" t="s">
        <v>43</v>
      </c>
      <c r="C134" s="11" t="s">
        <v>32</v>
      </c>
      <c r="D134" s="9" t="s">
        <v>94</v>
      </c>
      <c r="E134" s="45"/>
      <c r="F134" s="4">
        <f>F135+F138</f>
        <v>2441.1498199999996</v>
      </c>
      <c r="G134" s="4">
        <f>G135+G138</f>
        <v>1239.9659999999999</v>
      </c>
      <c r="H134" s="4">
        <f>H135+H138</f>
        <v>1153.1559999999999</v>
      </c>
    </row>
    <row r="135" spans="1:8" ht="56.25" outlineLevel="3" x14ac:dyDescent="0.25">
      <c r="A135" s="10" t="s">
        <v>19</v>
      </c>
      <c r="B135" s="11" t="s">
        <v>43</v>
      </c>
      <c r="C135" s="11" t="s">
        <v>32</v>
      </c>
      <c r="D135" s="9" t="s">
        <v>94</v>
      </c>
      <c r="E135" s="45" t="s">
        <v>20</v>
      </c>
      <c r="F135" s="4">
        <f t="shared" ref="F135:H135" si="18">F136</f>
        <v>1923.0583999999999</v>
      </c>
      <c r="G135" s="4">
        <f t="shared" si="18"/>
        <v>1239.9659999999999</v>
      </c>
      <c r="H135" s="4">
        <f t="shared" si="18"/>
        <v>1153.1559999999999</v>
      </c>
    </row>
    <row r="136" spans="1:8" ht="53.25" customHeight="1" outlineLevel="4" x14ac:dyDescent="0.25">
      <c r="A136" s="10" t="s">
        <v>21</v>
      </c>
      <c r="B136" s="11" t="s">
        <v>43</v>
      </c>
      <c r="C136" s="11" t="s">
        <v>32</v>
      </c>
      <c r="D136" s="9" t="s">
        <v>94</v>
      </c>
      <c r="E136" s="45" t="s">
        <v>22</v>
      </c>
      <c r="F136" s="4">
        <v>1923.0583999999999</v>
      </c>
      <c r="G136" s="4">
        <v>1239.9659999999999</v>
      </c>
      <c r="H136" s="4">
        <v>1153.1559999999999</v>
      </c>
    </row>
    <row r="137" spans="1:8" ht="18.75" hidden="1" outlineLevel="4" x14ac:dyDescent="0.25">
      <c r="A137" s="12" t="s">
        <v>23</v>
      </c>
      <c r="B137" s="11" t="s">
        <v>43</v>
      </c>
      <c r="C137" s="11" t="s">
        <v>32</v>
      </c>
      <c r="D137" s="9" t="s">
        <v>94</v>
      </c>
      <c r="E137" s="50" t="s">
        <v>24</v>
      </c>
      <c r="F137" s="4">
        <f>F138</f>
        <v>518.09141999999997</v>
      </c>
      <c r="G137" s="4">
        <f>G138</f>
        <v>0</v>
      </c>
      <c r="H137" s="4">
        <f>H138</f>
        <v>0</v>
      </c>
    </row>
    <row r="138" spans="1:8" ht="55.5" customHeight="1" outlineLevel="4" x14ac:dyDescent="0.25">
      <c r="A138" s="10" t="s">
        <v>49</v>
      </c>
      <c r="B138" s="11" t="s">
        <v>43</v>
      </c>
      <c r="C138" s="11" t="s">
        <v>32</v>
      </c>
      <c r="D138" s="9" t="s">
        <v>94</v>
      </c>
      <c r="E138" s="45">
        <v>830</v>
      </c>
      <c r="F138" s="4">
        <v>518.09141999999997</v>
      </c>
      <c r="G138" s="4">
        <v>0</v>
      </c>
      <c r="H138" s="4">
        <v>0</v>
      </c>
    </row>
    <row r="139" spans="1:8" ht="18.75" hidden="1" outlineLevel="2" x14ac:dyDescent="0.25">
      <c r="A139" s="10" t="s">
        <v>50</v>
      </c>
      <c r="B139" s="11" t="s">
        <v>43</v>
      </c>
      <c r="C139" s="11" t="s">
        <v>32</v>
      </c>
      <c r="D139" s="9" t="s">
        <v>79</v>
      </c>
      <c r="E139" s="45"/>
      <c r="F139" s="4">
        <f t="shared" ref="F139:H140" si="19">F140</f>
        <v>0</v>
      </c>
      <c r="G139" s="4">
        <f t="shared" si="19"/>
        <v>0</v>
      </c>
      <c r="H139" s="4">
        <f t="shared" si="19"/>
        <v>0</v>
      </c>
    </row>
    <row r="140" spans="1:8" ht="56.25" hidden="1" outlineLevel="3" x14ac:dyDescent="0.25">
      <c r="A140" s="10" t="s">
        <v>19</v>
      </c>
      <c r="B140" s="11" t="s">
        <v>43</v>
      </c>
      <c r="C140" s="11" t="s">
        <v>32</v>
      </c>
      <c r="D140" s="9" t="s">
        <v>79</v>
      </c>
      <c r="E140" s="45" t="s">
        <v>20</v>
      </c>
      <c r="F140" s="4">
        <f t="shared" si="19"/>
        <v>0</v>
      </c>
      <c r="G140" s="4">
        <f t="shared" si="19"/>
        <v>0</v>
      </c>
      <c r="H140" s="4">
        <f t="shared" si="19"/>
        <v>0</v>
      </c>
    </row>
    <row r="141" spans="1:8" ht="56.25" hidden="1" outlineLevel="4" x14ac:dyDescent="0.25">
      <c r="A141" s="10" t="s">
        <v>21</v>
      </c>
      <c r="B141" s="11" t="s">
        <v>43</v>
      </c>
      <c r="C141" s="11" t="s">
        <v>32</v>
      </c>
      <c r="D141" s="9" t="s">
        <v>79</v>
      </c>
      <c r="E141" s="45" t="s">
        <v>22</v>
      </c>
      <c r="F141" s="4">
        <v>0</v>
      </c>
      <c r="G141" s="4">
        <v>0</v>
      </c>
      <c r="H141" s="4">
        <v>0</v>
      </c>
    </row>
    <row r="142" spans="1:8" ht="42" customHeight="1" outlineLevel="2" collapsed="1" x14ac:dyDescent="0.25">
      <c r="A142" s="28" t="s">
        <v>100</v>
      </c>
      <c r="B142" s="11" t="s">
        <v>43</v>
      </c>
      <c r="C142" s="11" t="s">
        <v>32</v>
      </c>
      <c r="D142" s="9" t="s">
        <v>95</v>
      </c>
      <c r="E142" s="45"/>
      <c r="F142" s="4">
        <f t="shared" ref="F142:H143" si="20">F143</f>
        <v>45.6</v>
      </c>
      <c r="G142" s="4">
        <f t="shared" si="20"/>
        <v>30</v>
      </c>
      <c r="H142" s="4">
        <f t="shared" si="20"/>
        <v>30</v>
      </c>
    </row>
    <row r="143" spans="1:8" ht="58.7" customHeight="1" outlineLevel="3" x14ac:dyDescent="0.25">
      <c r="A143" s="10" t="s">
        <v>19</v>
      </c>
      <c r="B143" s="11" t="s">
        <v>43</v>
      </c>
      <c r="C143" s="11" t="s">
        <v>32</v>
      </c>
      <c r="D143" s="9" t="s">
        <v>95</v>
      </c>
      <c r="E143" s="45" t="s">
        <v>20</v>
      </c>
      <c r="F143" s="4">
        <f t="shared" si="20"/>
        <v>45.6</v>
      </c>
      <c r="G143" s="4">
        <f t="shared" si="20"/>
        <v>30</v>
      </c>
      <c r="H143" s="4">
        <f t="shared" si="20"/>
        <v>30</v>
      </c>
    </row>
    <row r="144" spans="1:8" ht="57" customHeight="1" outlineLevel="4" x14ac:dyDescent="0.25">
      <c r="A144" s="10" t="s">
        <v>21</v>
      </c>
      <c r="B144" s="11" t="s">
        <v>43</v>
      </c>
      <c r="C144" s="11" t="s">
        <v>32</v>
      </c>
      <c r="D144" s="9" t="s">
        <v>95</v>
      </c>
      <c r="E144" s="45" t="s">
        <v>22</v>
      </c>
      <c r="F144" s="4">
        <v>45.6</v>
      </c>
      <c r="G144" s="4">
        <v>30</v>
      </c>
      <c r="H144" s="4">
        <v>30</v>
      </c>
    </row>
    <row r="145" spans="1:8" ht="39.75" hidden="1" customHeight="1" outlineLevel="4" x14ac:dyDescent="0.25">
      <c r="A145" s="10" t="s">
        <v>74</v>
      </c>
      <c r="B145" s="11" t="s">
        <v>43</v>
      </c>
      <c r="C145" s="11" t="s">
        <v>32</v>
      </c>
      <c r="D145" s="9" t="s">
        <v>77</v>
      </c>
      <c r="E145" s="45"/>
      <c r="F145" s="4">
        <f>F146</f>
        <v>0</v>
      </c>
      <c r="G145" s="4">
        <f t="shared" ref="G145:H145" si="21">G146</f>
        <v>0</v>
      </c>
      <c r="H145" s="4">
        <f t="shared" si="21"/>
        <v>0</v>
      </c>
    </row>
    <row r="146" spans="1:8" ht="58.5" hidden="1" customHeight="1" outlineLevel="4" x14ac:dyDescent="0.25">
      <c r="A146" s="10" t="s">
        <v>19</v>
      </c>
      <c r="B146" s="11" t="s">
        <v>43</v>
      </c>
      <c r="C146" s="11" t="s">
        <v>32</v>
      </c>
      <c r="D146" s="9" t="s">
        <v>76</v>
      </c>
      <c r="E146" s="45" t="s">
        <v>20</v>
      </c>
      <c r="F146" s="4">
        <f>F147</f>
        <v>0</v>
      </c>
      <c r="G146" s="4">
        <f t="shared" ref="G146:H146" si="22">G147</f>
        <v>0</v>
      </c>
      <c r="H146" s="4">
        <f t="shared" si="22"/>
        <v>0</v>
      </c>
    </row>
    <row r="147" spans="1:8" ht="57.75" hidden="1" customHeight="1" outlineLevel="4" x14ac:dyDescent="0.25">
      <c r="A147" s="10" t="s">
        <v>21</v>
      </c>
      <c r="B147" s="11" t="s">
        <v>43</v>
      </c>
      <c r="C147" s="11" t="s">
        <v>32</v>
      </c>
      <c r="D147" s="9" t="s">
        <v>76</v>
      </c>
      <c r="E147" s="45" t="s">
        <v>22</v>
      </c>
      <c r="F147" s="4">
        <v>0</v>
      </c>
      <c r="G147" s="4">
        <v>0</v>
      </c>
      <c r="H147" s="4">
        <v>0</v>
      </c>
    </row>
    <row r="148" spans="1:8" ht="37.5" outlineLevel="2" collapsed="1" x14ac:dyDescent="0.25">
      <c r="A148" s="10" t="s">
        <v>51</v>
      </c>
      <c r="B148" s="11" t="s">
        <v>43</v>
      </c>
      <c r="C148" s="11" t="s">
        <v>32</v>
      </c>
      <c r="D148" s="9" t="s">
        <v>96</v>
      </c>
      <c r="E148" s="45"/>
      <c r="F148" s="4">
        <f>F149+F151</f>
        <v>760.64956000000006</v>
      </c>
      <c r="G148" s="4">
        <f>G149+G151</f>
        <v>300</v>
      </c>
      <c r="H148" s="4">
        <f>H149+H151</f>
        <v>300</v>
      </c>
    </row>
    <row r="149" spans="1:8" ht="56.25" outlineLevel="3" x14ac:dyDescent="0.25">
      <c r="A149" s="10" t="s">
        <v>19</v>
      </c>
      <c r="B149" s="11" t="s">
        <v>43</v>
      </c>
      <c r="C149" s="11" t="s">
        <v>32</v>
      </c>
      <c r="D149" s="9" t="s">
        <v>96</v>
      </c>
      <c r="E149" s="45" t="s">
        <v>20</v>
      </c>
      <c r="F149" s="4">
        <f>F150</f>
        <v>680.04956000000004</v>
      </c>
      <c r="G149" s="4">
        <f>G150</f>
        <v>300</v>
      </c>
      <c r="H149" s="4">
        <f>H150</f>
        <v>300</v>
      </c>
    </row>
    <row r="150" spans="1:8" ht="53.25" customHeight="1" outlineLevel="4" x14ac:dyDescent="0.25">
      <c r="A150" s="10" t="s">
        <v>21</v>
      </c>
      <c r="B150" s="11" t="s">
        <v>43</v>
      </c>
      <c r="C150" s="11" t="s">
        <v>32</v>
      </c>
      <c r="D150" s="9" t="s">
        <v>96</v>
      </c>
      <c r="E150" s="45" t="s">
        <v>22</v>
      </c>
      <c r="F150" s="4">
        <v>680.04956000000004</v>
      </c>
      <c r="G150" s="4">
        <v>300</v>
      </c>
      <c r="H150" s="4">
        <v>300</v>
      </c>
    </row>
    <row r="151" spans="1:8" ht="18.75" outlineLevel="3" x14ac:dyDescent="0.25">
      <c r="A151" s="15" t="s">
        <v>23</v>
      </c>
      <c r="B151" s="17" t="s">
        <v>43</v>
      </c>
      <c r="C151" s="17" t="s">
        <v>32</v>
      </c>
      <c r="D151" s="9" t="s">
        <v>96</v>
      </c>
      <c r="E151" s="46" t="s">
        <v>24</v>
      </c>
      <c r="F151" s="3">
        <f>F153+F152</f>
        <v>80.599999999999994</v>
      </c>
      <c r="G151" s="3">
        <f>G153</f>
        <v>0</v>
      </c>
      <c r="H151" s="3">
        <f>H153</f>
        <v>0</v>
      </c>
    </row>
    <row r="152" spans="1:8" ht="56.25" outlineLevel="3" x14ac:dyDescent="0.25">
      <c r="A152" s="10" t="s">
        <v>49</v>
      </c>
      <c r="B152" s="17" t="s">
        <v>43</v>
      </c>
      <c r="C152" s="17" t="s">
        <v>32</v>
      </c>
      <c r="D152" s="9" t="s">
        <v>96</v>
      </c>
      <c r="E152" s="46">
        <v>830</v>
      </c>
      <c r="F152" s="3">
        <v>30.6</v>
      </c>
      <c r="G152" s="3">
        <f t="shared" ref="G152:H152" si="23">G154</f>
        <v>0</v>
      </c>
      <c r="H152" s="3">
        <f t="shared" si="23"/>
        <v>0</v>
      </c>
    </row>
    <row r="153" spans="1:8" ht="18.75" outlineLevel="4" x14ac:dyDescent="0.25">
      <c r="A153" s="10" t="s">
        <v>25</v>
      </c>
      <c r="B153" s="17" t="s">
        <v>43</v>
      </c>
      <c r="C153" s="17" t="s">
        <v>32</v>
      </c>
      <c r="D153" s="9" t="s">
        <v>96</v>
      </c>
      <c r="E153" s="46">
        <v>850</v>
      </c>
      <c r="F153" s="3">
        <v>50</v>
      </c>
      <c r="G153" s="3">
        <f t="shared" ref="G153:H153" si="24">G155</f>
        <v>0</v>
      </c>
      <c r="H153" s="3">
        <f t="shared" si="24"/>
        <v>0</v>
      </c>
    </row>
    <row r="154" spans="1:8" ht="37.5" outlineLevel="4" x14ac:dyDescent="0.25">
      <c r="A154" s="15" t="s">
        <v>52</v>
      </c>
      <c r="B154" s="17" t="s">
        <v>43</v>
      </c>
      <c r="C154" s="17" t="s">
        <v>32</v>
      </c>
      <c r="D154" s="18" t="s">
        <v>118</v>
      </c>
      <c r="E154" s="46"/>
      <c r="F154" s="3">
        <f t="shared" ref="F154:H155" si="25">F155</f>
        <v>555.54399999999998</v>
      </c>
      <c r="G154" s="3">
        <f t="shared" si="25"/>
        <v>0</v>
      </c>
      <c r="H154" s="3">
        <f t="shared" si="25"/>
        <v>0</v>
      </c>
    </row>
    <row r="155" spans="1:8" ht="56.25" outlineLevel="4" x14ac:dyDescent="0.25">
      <c r="A155" s="15" t="s">
        <v>19</v>
      </c>
      <c r="B155" s="17" t="s">
        <v>43</v>
      </c>
      <c r="C155" s="17" t="s">
        <v>32</v>
      </c>
      <c r="D155" s="18" t="s">
        <v>118</v>
      </c>
      <c r="E155" s="46" t="s">
        <v>20</v>
      </c>
      <c r="F155" s="3">
        <f t="shared" si="25"/>
        <v>555.54399999999998</v>
      </c>
      <c r="G155" s="3">
        <f t="shared" si="25"/>
        <v>0</v>
      </c>
      <c r="H155" s="3">
        <f t="shared" si="25"/>
        <v>0</v>
      </c>
    </row>
    <row r="156" spans="1:8" ht="56.25" outlineLevel="4" x14ac:dyDescent="0.25">
      <c r="A156" s="15" t="s">
        <v>21</v>
      </c>
      <c r="B156" s="17" t="s">
        <v>43</v>
      </c>
      <c r="C156" s="17" t="s">
        <v>32</v>
      </c>
      <c r="D156" s="18" t="s">
        <v>118</v>
      </c>
      <c r="E156" s="46" t="s">
        <v>22</v>
      </c>
      <c r="F156" s="3">
        <v>555.54399999999998</v>
      </c>
      <c r="G156" s="3">
        <v>0</v>
      </c>
      <c r="H156" s="3">
        <v>0</v>
      </c>
    </row>
    <row r="157" spans="1:8" ht="62.25" customHeight="1" outlineLevel="4" x14ac:dyDescent="0.25">
      <c r="A157" s="47" t="s">
        <v>126</v>
      </c>
      <c r="B157" s="17" t="s">
        <v>43</v>
      </c>
      <c r="C157" s="17" t="s">
        <v>32</v>
      </c>
      <c r="D157" s="49" t="s">
        <v>138</v>
      </c>
      <c r="E157" s="46"/>
      <c r="F157" s="3">
        <f>F158</f>
        <v>574.85199999999998</v>
      </c>
      <c r="G157" s="3">
        <v>0</v>
      </c>
      <c r="H157" s="3">
        <v>0</v>
      </c>
    </row>
    <row r="158" spans="1:8" ht="44.25" customHeight="1" outlineLevel="4" x14ac:dyDescent="0.25">
      <c r="A158" s="48" t="s">
        <v>19</v>
      </c>
      <c r="B158" s="17" t="s">
        <v>43</v>
      </c>
      <c r="C158" s="17" t="s">
        <v>32</v>
      </c>
      <c r="D158" s="49" t="s">
        <v>138</v>
      </c>
      <c r="E158" s="46" t="s">
        <v>20</v>
      </c>
      <c r="F158" s="3">
        <f>F159</f>
        <v>574.85199999999998</v>
      </c>
      <c r="G158" s="3">
        <v>0</v>
      </c>
      <c r="H158" s="3">
        <v>0</v>
      </c>
    </row>
    <row r="159" spans="1:8" ht="56.25" outlineLevel="4" x14ac:dyDescent="0.25">
      <c r="A159" s="48" t="s">
        <v>21</v>
      </c>
      <c r="B159" s="17" t="s">
        <v>43</v>
      </c>
      <c r="C159" s="17" t="s">
        <v>32</v>
      </c>
      <c r="D159" s="49" t="s">
        <v>138</v>
      </c>
      <c r="E159" s="46" t="s">
        <v>22</v>
      </c>
      <c r="F159" s="3">
        <v>574.85199999999998</v>
      </c>
      <c r="G159" s="3">
        <v>0</v>
      </c>
      <c r="H159" s="3">
        <v>0</v>
      </c>
    </row>
    <row r="160" spans="1:8" ht="76.5" customHeight="1" outlineLevel="4" x14ac:dyDescent="0.25">
      <c r="A160" s="47" t="s">
        <v>127</v>
      </c>
      <c r="B160" s="17" t="s">
        <v>43</v>
      </c>
      <c r="C160" s="17" t="s">
        <v>32</v>
      </c>
      <c r="D160" s="49" t="s">
        <v>139</v>
      </c>
      <c r="E160" s="46"/>
      <c r="F160" s="3">
        <f>F161</f>
        <v>2</v>
      </c>
      <c r="G160" s="3">
        <v>0</v>
      </c>
      <c r="H160" s="3">
        <v>0</v>
      </c>
    </row>
    <row r="161" spans="1:8" ht="42" customHeight="1" outlineLevel="4" x14ac:dyDescent="0.25">
      <c r="A161" s="48" t="s">
        <v>19</v>
      </c>
      <c r="B161" s="17" t="s">
        <v>43</v>
      </c>
      <c r="C161" s="17" t="s">
        <v>32</v>
      </c>
      <c r="D161" s="49" t="s">
        <v>139</v>
      </c>
      <c r="E161" s="46" t="s">
        <v>20</v>
      </c>
      <c r="F161" s="3">
        <f>F162</f>
        <v>2</v>
      </c>
      <c r="G161" s="3">
        <v>0</v>
      </c>
      <c r="H161" s="3">
        <v>0</v>
      </c>
    </row>
    <row r="162" spans="1:8" ht="56.25" outlineLevel="4" x14ac:dyDescent="0.25">
      <c r="A162" s="38" t="s">
        <v>21</v>
      </c>
      <c r="B162" s="17" t="s">
        <v>43</v>
      </c>
      <c r="C162" s="17" t="s">
        <v>32</v>
      </c>
      <c r="D162" s="49" t="s">
        <v>139</v>
      </c>
      <c r="E162" s="46" t="s">
        <v>22</v>
      </c>
      <c r="F162" s="3">
        <v>2</v>
      </c>
      <c r="G162" s="3">
        <v>0</v>
      </c>
      <c r="H162" s="3">
        <v>0</v>
      </c>
    </row>
    <row r="163" spans="1:8" ht="23.25" customHeight="1" x14ac:dyDescent="0.25">
      <c r="A163" s="15" t="s">
        <v>123</v>
      </c>
      <c r="B163" s="17" t="s">
        <v>34</v>
      </c>
      <c r="C163" s="17"/>
      <c r="D163" s="18"/>
      <c r="E163" s="46"/>
      <c r="F163" s="3">
        <f t="shared" ref="F163:H166" si="26">F164</f>
        <v>115</v>
      </c>
      <c r="G163" s="3">
        <f t="shared" si="26"/>
        <v>115</v>
      </c>
      <c r="H163" s="3">
        <f t="shared" si="26"/>
        <v>115</v>
      </c>
    </row>
    <row r="164" spans="1:8" ht="18.75" outlineLevel="1" x14ac:dyDescent="0.25">
      <c r="A164" s="15" t="s">
        <v>53</v>
      </c>
      <c r="B164" s="17" t="s">
        <v>34</v>
      </c>
      <c r="C164" s="17" t="s">
        <v>12</v>
      </c>
      <c r="D164" s="18"/>
      <c r="E164" s="46"/>
      <c r="F164" s="3">
        <f t="shared" si="26"/>
        <v>115</v>
      </c>
      <c r="G164" s="3">
        <f t="shared" si="26"/>
        <v>115</v>
      </c>
      <c r="H164" s="3">
        <f t="shared" si="26"/>
        <v>115</v>
      </c>
    </row>
    <row r="165" spans="1:8" ht="41.25" customHeight="1" outlineLevel="2" x14ac:dyDescent="0.25">
      <c r="A165" s="20" t="s">
        <v>75</v>
      </c>
      <c r="B165" s="17" t="s">
        <v>34</v>
      </c>
      <c r="C165" s="17" t="s">
        <v>12</v>
      </c>
      <c r="D165" s="18" t="s">
        <v>97</v>
      </c>
      <c r="E165" s="46"/>
      <c r="F165" s="3">
        <f t="shared" si="26"/>
        <v>115</v>
      </c>
      <c r="G165" s="3">
        <f t="shared" si="26"/>
        <v>115</v>
      </c>
      <c r="H165" s="3">
        <f t="shared" si="26"/>
        <v>115</v>
      </c>
    </row>
    <row r="166" spans="1:8" ht="37.5" outlineLevel="3" x14ac:dyDescent="0.25">
      <c r="A166" s="15" t="s">
        <v>54</v>
      </c>
      <c r="B166" s="17" t="s">
        <v>34</v>
      </c>
      <c r="C166" s="17" t="s">
        <v>12</v>
      </c>
      <c r="D166" s="18" t="s">
        <v>97</v>
      </c>
      <c r="E166" s="46" t="s">
        <v>55</v>
      </c>
      <c r="F166" s="3">
        <f t="shared" si="26"/>
        <v>115</v>
      </c>
      <c r="G166" s="3">
        <f t="shared" si="26"/>
        <v>115</v>
      </c>
      <c r="H166" s="3">
        <f t="shared" si="26"/>
        <v>115</v>
      </c>
    </row>
    <row r="167" spans="1:8" ht="37.5" outlineLevel="4" x14ac:dyDescent="0.25">
      <c r="A167" s="15" t="s">
        <v>56</v>
      </c>
      <c r="B167" s="17" t="s">
        <v>34</v>
      </c>
      <c r="C167" s="17" t="s">
        <v>12</v>
      </c>
      <c r="D167" s="18" t="s">
        <v>97</v>
      </c>
      <c r="E167" s="46" t="s">
        <v>57</v>
      </c>
      <c r="F167" s="3">
        <v>115</v>
      </c>
      <c r="G167" s="3">
        <v>115</v>
      </c>
      <c r="H167" s="3">
        <v>115</v>
      </c>
    </row>
    <row r="168" spans="1:8" ht="27.75" customHeight="1" x14ac:dyDescent="0.3">
      <c r="A168" s="21" t="s">
        <v>58</v>
      </c>
      <c r="B168" s="21"/>
      <c r="C168" s="21"/>
      <c r="D168" s="21"/>
      <c r="E168" s="53"/>
      <c r="F168" s="3">
        <f>F18+F71+F76+F118+F163+F64</f>
        <v>24727.824909999999</v>
      </c>
      <c r="G168" s="3">
        <f>G18+G71+G76+G118+G163+G64</f>
        <v>9847.0319999999992</v>
      </c>
      <c r="H168" s="3">
        <f>H18+H71+H76+H118+H163+H64</f>
        <v>10003.053</v>
      </c>
    </row>
    <row r="169" spans="1:8" ht="12.75" customHeight="1" x14ac:dyDescent="0.25">
      <c r="A169" s="22"/>
      <c r="B169" s="22"/>
      <c r="C169" s="22"/>
      <c r="D169" s="22"/>
      <c r="E169" s="22"/>
      <c r="F169" s="22"/>
      <c r="G169" s="16"/>
      <c r="H169" s="16"/>
    </row>
    <row r="170" spans="1:8" x14ac:dyDescent="0.25">
      <c r="A170" s="63"/>
      <c r="B170" s="63"/>
      <c r="C170" s="63"/>
      <c r="D170" s="63"/>
      <c r="E170" s="63"/>
      <c r="F170" s="63"/>
      <c r="G170" s="16"/>
      <c r="H170" s="16"/>
    </row>
  </sheetData>
  <mergeCells count="15">
    <mergeCell ref="A11:H11"/>
    <mergeCell ref="A12:H12"/>
    <mergeCell ref="A13:H13"/>
    <mergeCell ref="A14:H14"/>
    <mergeCell ref="A170:F170"/>
    <mergeCell ref="A15:H15"/>
    <mergeCell ref="A9:H9"/>
    <mergeCell ref="A10:H10"/>
    <mergeCell ref="A1:H1"/>
    <mergeCell ref="A2:H2"/>
    <mergeCell ref="A3:H3"/>
    <mergeCell ref="A4:H4"/>
    <mergeCell ref="A5:H5"/>
    <mergeCell ref="B6:H6"/>
    <mergeCell ref="A7:H7"/>
  </mergeCells>
  <pageMargins left="0.59055118110236227" right="0.59055118110236227" top="0.59055118110236227" bottom="0.59055118110236227" header="0.39370078740157483" footer="0.3937007874015748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2025-01-15T08:51:05Z</cp:lastPrinted>
  <dcterms:modified xsi:type="dcterms:W3CDTF">2025-01-15T08:51:59Z</dcterms:modified>
</cp:coreProperties>
</file>